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andresokolov/Documents/MESM22/Paper/JAMES/DATA/"/>
    </mc:Choice>
  </mc:AlternateContent>
  <bookViews>
    <workbookView xWindow="2400" yWindow="2260" windowWidth="32000" windowHeight="17600" tabRatio="500" activeTab="3"/>
  </bookViews>
  <sheets>
    <sheet name="PL TEM " sheetId="7" r:id="rId1"/>
    <sheet name="PL OCU " sheetId="6" r:id="rId2"/>
    <sheet name="OCU" sheetId="1" r:id="rId3"/>
    <sheet name="TEMCU" sheetId="2" r:id="rId4"/>
  </sheets>
  <definedNames>
    <definedName name="ocncarupt.20C.1990_99.2000_09.20y" localSheetId="2">OCU!$A$2:$G$401</definedName>
    <definedName name="ocncarupt.reference.2002_11.2091_00" localSheetId="2">OCU!$A$1:$G$400</definedName>
    <definedName name="ocncarupt.reference.2002_11.2091_00_1" localSheetId="2">OCU!$A$2:$G$401</definedName>
    <definedName name="ocncarupt.reference.2002_11.2091_00_2" localSheetId="2">OCU!$A$2:$G$401</definedName>
    <definedName name="temcarupt.20C.1990_99.2000_09.20y" localSheetId="3">TEMCU!$A$2:$G$401</definedName>
    <definedName name="temcarupt.reference.2002_11.2091_00" localSheetId="3">TEMCU!$A$1:$G$400</definedName>
    <definedName name="temcarupt.reference.2002_11.2091_00_1" localSheetId="3">TEMCU!$A$2:$G$401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" i="2" l="1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2" i="2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2" i="1"/>
  <c r="K2" i="1" a="1"/>
  <c r="K70" i="1"/>
  <c r="Q70" i="1"/>
  <c r="K69" i="1"/>
  <c r="Q69" i="1"/>
  <c r="K68" i="1"/>
  <c r="Q68" i="1"/>
  <c r="K67" i="1"/>
  <c r="Q67" i="1"/>
  <c r="K66" i="1"/>
  <c r="Q66" i="1"/>
  <c r="K65" i="1"/>
  <c r="Q65" i="1"/>
  <c r="K64" i="1"/>
  <c r="Q64" i="1"/>
  <c r="K63" i="1"/>
  <c r="Q63" i="1"/>
  <c r="K62" i="1"/>
  <c r="Q62" i="1"/>
  <c r="K61" i="1"/>
  <c r="Q61" i="1"/>
  <c r="K60" i="1"/>
  <c r="Q60" i="1"/>
  <c r="K59" i="1"/>
  <c r="Q59" i="1"/>
  <c r="K58" i="1"/>
  <c r="Q58" i="1"/>
  <c r="K57" i="1"/>
  <c r="Q57" i="1"/>
  <c r="K56" i="1"/>
  <c r="Q56" i="1"/>
  <c r="K55" i="1"/>
  <c r="Q55" i="1"/>
  <c r="K54" i="1"/>
  <c r="Q54" i="1"/>
  <c r="K53" i="1"/>
  <c r="Q53" i="1"/>
  <c r="K52" i="1"/>
  <c r="Q52" i="1"/>
  <c r="K51" i="1"/>
  <c r="Q51" i="1"/>
  <c r="K50" i="1"/>
  <c r="Q50" i="1"/>
  <c r="K49" i="1"/>
  <c r="Q49" i="1"/>
  <c r="K48" i="1"/>
  <c r="Q48" i="1"/>
  <c r="K47" i="1"/>
  <c r="Q47" i="1"/>
  <c r="K46" i="1"/>
  <c r="Q46" i="1"/>
  <c r="K45" i="1"/>
  <c r="Q45" i="1"/>
  <c r="K44" i="1"/>
  <c r="Q44" i="1"/>
  <c r="K43" i="1"/>
  <c r="Q43" i="1"/>
  <c r="K42" i="1"/>
  <c r="Q42" i="1"/>
  <c r="K41" i="1"/>
  <c r="Q41" i="1"/>
  <c r="K40" i="1"/>
  <c r="Q40" i="1"/>
  <c r="K39" i="1"/>
  <c r="Q39" i="1"/>
  <c r="K38" i="1"/>
  <c r="Q38" i="1"/>
  <c r="K37" i="1"/>
  <c r="Q37" i="1"/>
  <c r="K36" i="1"/>
  <c r="Q36" i="1"/>
  <c r="K35" i="1"/>
  <c r="Q35" i="1"/>
  <c r="K34" i="1"/>
  <c r="Q34" i="1"/>
  <c r="K33" i="1"/>
  <c r="Q33" i="1"/>
  <c r="K32" i="1"/>
  <c r="Q32" i="1"/>
  <c r="K31" i="1"/>
  <c r="Q31" i="1"/>
  <c r="K30" i="1"/>
  <c r="Q30" i="1"/>
  <c r="K29" i="1"/>
  <c r="Q29" i="1"/>
  <c r="K28" i="1"/>
  <c r="Q28" i="1"/>
  <c r="K27" i="1"/>
  <c r="Q27" i="1"/>
  <c r="K26" i="1"/>
  <c r="Q26" i="1"/>
  <c r="K25" i="1"/>
  <c r="Q25" i="1"/>
  <c r="K24" i="1"/>
  <c r="Q24" i="1"/>
  <c r="K23" i="1"/>
  <c r="Q23" i="1"/>
  <c r="K22" i="1"/>
  <c r="Q22" i="1"/>
  <c r="K21" i="1"/>
  <c r="Q21" i="1"/>
  <c r="K20" i="1"/>
  <c r="Q20" i="1"/>
  <c r="K19" i="1"/>
  <c r="Q19" i="1"/>
  <c r="K18" i="1"/>
  <c r="Q18" i="1"/>
  <c r="K17" i="1"/>
  <c r="Q17" i="1"/>
  <c r="K16" i="1"/>
  <c r="Q16" i="1"/>
  <c r="K15" i="1"/>
  <c r="Q15" i="1"/>
  <c r="K14" i="1"/>
  <c r="Q14" i="1"/>
  <c r="K13" i="1"/>
  <c r="Q13" i="1"/>
  <c r="K12" i="1"/>
  <c r="Q12" i="1"/>
  <c r="K11" i="1"/>
  <c r="Q11" i="1"/>
  <c r="K10" i="1"/>
  <c r="Q10" i="1"/>
  <c r="K9" i="1"/>
  <c r="Q9" i="1"/>
  <c r="K8" i="1"/>
  <c r="Q8" i="1"/>
  <c r="K7" i="1"/>
  <c r="Q7" i="1"/>
  <c r="K6" i="1"/>
  <c r="Q6" i="1"/>
  <c r="K5" i="1"/>
  <c r="Q5" i="1"/>
  <c r="K4" i="1"/>
  <c r="Q4" i="1"/>
  <c r="K3" i="1"/>
  <c r="Q3" i="1"/>
  <c r="K2" i="1"/>
  <c r="Q2" i="1"/>
  <c r="Z5" i="1"/>
  <c r="Y5" i="1"/>
  <c r="X5" i="1"/>
  <c r="W5" i="1"/>
  <c r="V5" i="1"/>
  <c r="Z5" i="2"/>
  <c r="Y5" i="2"/>
  <c r="X5" i="2"/>
  <c r="W5" i="2"/>
  <c r="V5" i="2"/>
  <c r="K2" i="2" a="1"/>
  <c r="K70" i="2"/>
  <c r="Q70" i="2"/>
  <c r="K69" i="2"/>
  <c r="Q69" i="2"/>
  <c r="K68" i="2"/>
  <c r="Q68" i="2"/>
  <c r="K67" i="2"/>
  <c r="Q67" i="2"/>
  <c r="K66" i="2"/>
  <c r="Q66" i="2"/>
  <c r="K65" i="2"/>
  <c r="Q65" i="2"/>
  <c r="K64" i="2"/>
  <c r="Q64" i="2"/>
  <c r="K63" i="2"/>
  <c r="Q63" i="2"/>
  <c r="K62" i="2"/>
  <c r="Q62" i="2"/>
  <c r="K61" i="2"/>
  <c r="Q61" i="2"/>
  <c r="K60" i="2"/>
  <c r="Q60" i="2"/>
  <c r="K59" i="2"/>
  <c r="Q59" i="2"/>
  <c r="K58" i="2"/>
  <c r="Q58" i="2"/>
  <c r="K57" i="2"/>
  <c r="Q57" i="2"/>
  <c r="K56" i="2"/>
  <c r="Q56" i="2"/>
  <c r="K55" i="2"/>
  <c r="Q55" i="2"/>
  <c r="K54" i="2"/>
  <c r="Q54" i="2"/>
  <c r="K53" i="2"/>
  <c r="Q53" i="2"/>
  <c r="K52" i="2"/>
  <c r="Q52" i="2"/>
  <c r="K51" i="2"/>
  <c r="Q51" i="2"/>
  <c r="K50" i="2"/>
  <c r="Q50" i="2"/>
  <c r="K49" i="2"/>
  <c r="Q49" i="2"/>
  <c r="K48" i="2"/>
  <c r="Q48" i="2"/>
  <c r="K47" i="2"/>
  <c r="Q47" i="2"/>
  <c r="K46" i="2"/>
  <c r="Q46" i="2"/>
  <c r="K45" i="2"/>
  <c r="Q45" i="2"/>
  <c r="K44" i="2"/>
  <c r="Q44" i="2"/>
  <c r="K43" i="2"/>
  <c r="Q43" i="2"/>
  <c r="K42" i="2"/>
  <c r="Q42" i="2"/>
  <c r="K41" i="2"/>
  <c r="Q41" i="2"/>
  <c r="K40" i="2"/>
  <c r="Q40" i="2"/>
  <c r="K39" i="2"/>
  <c r="Q39" i="2"/>
  <c r="K38" i="2"/>
  <c r="Q38" i="2"/>
  <c r="K37" i="2"/>
  <c r="Q37" i="2"/>
  <c r="K36" i="2"/>
  <c r="Q36" i="2"/>
  <c r="K35" i="2"/>
  <c r="Q35" i="2"/>
  <c r="K34" i="2"/>
  <c r="Q34" i="2"/>
  <c r="K33" i="2"/>
  <c r="Q33" i="2"/>
  <c r="K32" i="2"/>
  <c r="Q32" i="2"/>
  <c r="K31" i="2"/>
  <c r="Q31" i="2"/>
  <c r="K30" i="2"/>
  <c r="Q30" i="2"/>
  <c r="K29" i="2"/>
  <c r="Q29" i="2"/>
  <c r="K28" i="2"/>
  <c r="Q28" i="2"/>
  <c r="K27" i="2"/>
  <c r="Q27" i="2"/>
  <c r="K26" i="2"/>
  <c r="Q26" i="2"/>
  <c r="K25" i="2"/>
  <c r="Q25" i="2"/>
  <c r="K24" i="2"/>
  <c r="Q24" i="2"/>
  <c r="K23" i="2"/>
  <c r="Q23" i="2"/>
  <c r="K22" i="2"/>
  <c r="Q22" i="2"/>
  <c r="K21" i="2"/>
  <c r="Q21" i="2"/>
  <c r="K20" i="2"/>
  <c r="Q20" i="2"/>
  <c r="K19" i="2"/>
  <c r="Q19" i="2"/>
  <c r="K18" i="2"/>
  <c r="Q18" i="2"/>
  <c r="K17" i="2"/>
  <c r="Q17" i="2"/>
  <c r="K16" i="2"/>
  <c r="Q16" i="2"/>
  <c r="K15" i="2"/>
  <c r="Q15" i="2"/>
  <c r="K14" i="2"/>
  <c r="Q14" i="2"/>
  <c r="K13" i="2"/>
  <c r="Q13" i="2"/>
  <c r="K12" i="2"/>
  <c r="Q12" i="2"/>
  <c r="K11" i="2"/>
  <c r="Q11" i="2"/>
  <c r="K10" i="2"/>
  <c r="Q10" i="2"/>
  <c r="K9" i="2"/>
  <c r="Q9" i="2"/>
  <c r="K8" i="2"/>
  <c r="Q8" i="2"/>
  <c r="K7" i="2"/>
  <c r="Q7" i="2"/>
  <c r="K6" i="2"/>
  <c r="Q6" i="2"/>
  <c r="K5" i="2"/>
  <c r="Q5" i="2"/>
  <c r="K4" i="2"/>
  <c r="Q4" i="2"/>
  <c r="K3" i="2"/>
  <c r="Q3" i="2"/>
  <c r="K2" i="2"/>
  <c r="Q2" i="2"/>
  <c r="S12" i="2"/>
  <c r="S11" i="1"/>
  <c r="S13" i="1"/>
  <c r="S14" i="2"/>
  <c r="K71" i="1"/>
  <c r="K73" i="1"/>
  <c r="S8" i="1"/>
  <c r="S7" i="1"/>
  <c r="S6" i="1"/>
  <c r="S5" i="1"/>
  <c r="Z4" i="1"/>
  <c r="W4" i="1"/>
  <c r="Y4" i="1"/>
  <c r="S4" i="1"/>
  <c r="X4" i="1"/>
  <c r="S3" i="1"/>
  <c r="V4" i="1"/>
  <c r="Y3" i="1"/>
  <c r="W3" i="1"/>
  <c r="S8" i="2"/>
  <c r="S7" i="2"/>
  <c r="S6" i="2"/>
  <c r="S5" i="2"/>
  <c r="Z4" i="2"/>
  <c r="W4" i="2"/>
  <c r="Y4" i="2"/>
  <c r="S4" i="2"/>
  <c r="X4" i="2"/>
  <c r="S3" i="2"/>
  <c r="V4" i="2"/>
  <c r="Y3" i="2"/>
  <c r="W3" i="2"/>
  <c r="L2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M71" i="1"/>
  <c r="O70" i="1"/>
  <c r="M70" i="1"/>
  <c r="O69" i="1"/>
  <c r="M69" i="1"/>
  <c r="O68" i="1"/>
  <c r="M68" i="1"/>
  <c r="O67" i="1"/>
  <c r="M67" i="1"/>
  <c r="O66" i="1"/>
  <c r="M66" i="1"/>
  <c r="O65" i="1"/>
  <c r="M65" i="1"/>
  <c r="O64" i="1"/>
  <c r="M64" i="1"/>
  <c r="O63" i="1"/>
  <c r="M63" i="1"/>
  <c r="O62" i="1"/>
  <c r="M62" i="1"/>
  <c r="O61" i="1"/>
  <c r="M61" i="1"/>
  <c r="O60" i="1"/>
  <c r="M60" i="1"/>
  <c r="O59" i="1"/>
  <c r="M59" i="1"/>
  <c r="O58" i="1"/>
  <c r="M58" i="1"/>
  <c r="O57" i="1"/>
  <c r="M57" i="1"/>
  <c r="O56" i="1"/>
  <c r="M56" i="1"/>
  <c r="O55" i="1"/>
  <c r="M55" i="1"/>
  <c r="O54" i="1"/>
  <c r="M54" i="1"/>
  <c r="O53" i="1"/>
  <c r="M53" i="1"/>
  <c r="O52" i="1"/>
  <c r="M52" i="1"/>
  <c r="O51" i="1"/>
  <c r="M51" i="1"/>
  <c r="O50" i="1"/>
  <c r="M50" i="1"/>
  <c r="O49" i="1"/>
  <c r="M49" i="1"/>
  <c r="O48" i="1"/>
  <c r="M48" i="1"/>
  <c r="O47" i="1"/>
  <c r="M47" i="1"/>
  <c r="O46" i="1"/>
  <c r="M46" i="1"/>
  <c r="O45" i="1"/>
  <c r="M45" i="1"/>
  <c r="O44" i="1"/>
  <c r="M44" i="1"/>
  <c r="O43" i="1"/>
  <c r="M43" i="1"/>
  <c r="O42" i="1"/>
  <c r="M42" i="1"/>
  <c r="O41" i="1"/>
  <c r="M41" i="1"/>
  <c r="O40" i="1"/>
  <c r="M40" i="1"/>
  <c r="O39" i="1"/>
  <c r="M39" i="1"/>
  <c r="O38" i="1"/>
  <c r="M38" i="1"/>
  <c r="O37" i="1"/>
  <c r="M37" i="1"/>
  <c r="O36" i="1"/>
  <c r="M36" i="1"/>
  <c r="O35" i="1"/>
  <c r="M35" i="1"/>
  <c r="O34" i="1"/>
  <c r="M34" i="1"/>
  <c r="O33" i="1"/>
  <c r="M33" i="1"/>
  <c r="O32" i="1"/>
  <c r="M32" i="1"/>
  <c r="O31" i="1"/>
  <c r="M31" i="1"/>
  <c r="O30" i="1"/>
  <c r="M30" i="1"/>
  <c r="O29" i="1"/>
  <c r="M29" i="1"/>
  <c r="O28" i="1"/>
  <c r="M28" i="1"/>
  <c r="O27" i="1"/>
  <c r="M27" i="1"/>
  <c r="O26" i="1"/>
  <c r="M26" i="1"/>
  <c r="O25" i="1"/>
  <c r="M25" i="1"/>
  <c r="O24" i="1"/>
  <c r="M24" i="1"/>
  <c r="O23" i="1"/>
  <c r="M23" i="1"/>
  <c r="O22" i="1"/>
  <c r="M22" i="1"/>
  <c r="O21" i="1"/>
  <c r="M21" i="1"/>
  <c r="O20" i="1"/>
  <c r="M20" i="1"/>
  <c r="O19" i="1"/>
  <c r="M19" i="1"/>
  <c r="O18" i="1"/>
  <c r="M18" i="1"/>
  <c r="O17" i="1"/>
  <c r="M17" i="1"/>
  <c r="O16" i="1"/>
  <c r="M16" i="1"/>
  <c r="O15" i="1"/>
  <c r="M15" i="1"/>
  <c r="O14" i="1"/>
  <c r="M14" i="1"/>
  <c r="O13" i="1"/>
  <c r="M13" i="1"/>
  <c r="O12" i="1"/>
  <c r="M12" i="1"/>
  <c r="O11" i="1"/>
  <c r="M11" i="1"/>
  <c r="O10" i="1"/>
  <c r="M10" i="1"/>
  <c r="O9" i="1"/>
  <c r="M9" i="1"/>
  <c r="O8" i="1"/>
  <c r="M8" i="1"/>
  <c r="O7" i="1"/>
  <c r="M7" i="1"/>
  <c r="O6" i="1"/>
  <c r="M6" i="1"/>
  <c r="O5" i="1"/>
  <c r="M5" i="1"/>
  <c r="O4" i="1"/>
  <c r="M4" i="1"/>
  <c r="O3" i="1"/>
  <c r="M3" i="1"/>
  <c r="O2" i="1"/>
  <c r="M2" i="1"/>
  <c r="K71" i="2"/>
  <c r="L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M71" i="2"/>
  <c r="O70" i="2"/>
  <c r="M70" i="2"/>
  <c r="O69" i="2"/>
  <c r="M69" i="2"/>
  <c r="O68" i="2"/>
  <c r="M68" i="2"/>
  <c r="O67" i="2"/>
  <c r="M67" i="2"/>
  <c r="O66" i="2"/>
  <c r="M66" i="2"/>
  <c r="O65" i="2"/>
  <c r="M65" i="2"/>
  <c r="O64" i="2"/>
  <c r="M64" i="2"/>
  <c r="O63" i="2"/>
  <c r="M63" i="2"/>
  <c r="O62" i="2"/>
  <c r="M62" i="2"/>
  <c r="O61" i="2"/>
  <c r="M61" i="2"/>
  <c r="O60" i="2"/>
  <c r="M60" i="2"/>
  <c r="O59" i="2"/>
  <c r="M59" i="2"/>
  <c r="O58" i="2"/>
  <c r="M58" i="2"/>
  <c r="O57" i="2"/>
  <c r="M57" i="2"/>
  <c r="O56" i="2"/>
  <c r="M56" i="2"/>
  <c r="O55" i="2"/>
  <c r="M55" i="2"/>
  <c r="O54" i="2"/>
  <c r="M54" i="2"/>
  <c r="O53" i="2"/>
  <c r="M53" i="2"/>
  <c r="O52" i="2"/>
  <c r="M52" i="2"/>
  <c r="O51" i="2"/>
  <c r="M51" i="2"/>
  <c r="O50" i="2"/>
  <c r="M50" i="2"/>
  <c r="O49" i="2"/>
  <c r="M49" i="2"/>
  <c r="O48" i="2"/>
  <c r="M48" i="2"/>
  <c r="O47" i="2"/>
  <c r="M47" i="2"/>
  <c r="O46" i="2"/>
  <c r="M46" i="2"/>
  <c r="O45" i="2"/>
  <c r="M45" i="2"/>
  <c r="O44" i="2"/>
  <c r="M44" i="2"/>
  <c r="O43" i="2"/>
  <c r="M43" i="2"/>
  <c r="O42" i="2"/>
  <c r="M42" i="2"/>
  <c r="O41" i="2"/>
  <c r="M41" i="2"/>
  <c r="O40" i="2"/>
  <c r="M40" i="2"/>
  <c r="O39" i="2"/>
  <c r="M39" i="2"/>
  <c r="O38" i="2"/>
  <c r="M38" i="2"/>
  <c r="O37" i="2"/>
  <c r="M37" i="2"/>
  <c r="O36" i="2"/>
  <c r="M36" i="2"/>
  <c r="O35" i="2"/>
  <c r="M35" i="2"/>
  <c r="O34" i="2"/>
  <c r="M34" i="2"/>
  <c r="O33" i="2"/>
  <c r="M33" i="2"/>
  <c r="O32" i="2"/>
  <c r="M32" i="2"/>
  <c r="O31" i="2"/>
  <c r="M31" i="2"/>
  <c r="O30" i="2"/>
  <c r="M30" i="2"/>
  <c r="O29" i="2"/>
  <c r="M29" i="2"/>
  <c r="O28" i="2"/>
  <c r="M28" i="2"/>
  <c r="O27" i="2"/>
  <c r="M27" i="2"/>
  <c r="O26" i="2"/>
  <c r="M26" i="2"/>
  <c r="O25" i="2"/>
  <c r="M25" i="2"/>
  <c r="O24" i="2"/>
  <c r="M24" i="2"/>
  <c r="O23" i="2"/>
  <c r="M23" i="2"/>
  <c r="O22" i="2"/>
  <c r="M22" i="2"/>
  <c r="O21" i="2"/>
  <c r="M21" i="2"/>
  <c r="O20" i="2"/>
  <c r="M20" i="2"/>
  <c r="O19" i="2"/>
  <c r="M19" i="2"/>
  <c r="O18" i="2"/>
  <c r="M18" i="2"/>
  <c r="O17" i="2"/>
  <c r="M17" i="2"/>
  <c r="O16" i="2"/>
  <c r="M16" i="2"/>
  <c r="O15" i="2"/>
  <c r="M15" i="2"/>
  <c r="O14" i="2"/>
  <c r="M14" i="2"/>
  <c r="O13" i="2"/>
  <c r="M13" i="2"/>
  <c r="O12" i="2"/>
  <c r="M12" i="2"/>
  <c r="O11" i="2"/>
  <c r="M11" i="2"/>
  <c r="O10" i="2"/>
  <c r="M10" i="2"/>
  <c r="O9" i="2"/>
  <c r="M9" i="2"/>
  <c r="O8" i="2"/>
  <c r="M8" i="2"/>
  <c r="O7" i="2"/>
  <c r="M7" i="2"/>
  <c r="O6" i="2"/>
  <c r="M6" i="2"/>
  <c r="O5" i="2"/>
  <c r="M5" i="2"/>
  <c r="O4" i="2"/>
  <c r="M4" i="2"/>
  <c r="O3" i="2"/>
  <c r="M3" i="2"/>
  <c r="O2" i="2"/>
  <c r="M2" i="2"/>
</calcChain>
</file>

<file path=xl/connections.xml><?xml version="1.0" encoding="utf-8"?>
<connections xmlns="http://schemas.openxmlformats.org/spreadsheetml/2006/main">
  <connection id="1" name="ocncarupt.20C.1990-99.2000-09.20y1" type="6" refreshedVersion="0" background="1" saveData="1">
    <textPr fileType="mac" sourceFile="/Users/andresokolov/Documents/MESM22/HISTORICAL/ocncarupt.20C.1990-99.2000-09.20y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2" name="ocncarupt.reference.2002-11.2091-00" type="6" refreshedVersion="0" background="1" saveData="1">
    <textPr fileType="mac" sourceFile="/Users/andresokolov/Documents/MESM22/HISTORICAL/ocncarupt.reference.2002-11.2091-00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3" name="ocncarupt.reference.2002-11.2091-0011" type="6" refreshedVersion="0" background="1" saveData="1">
    <textPr fileType="mac" sourceFile="/Users/andresokolov/Documents/MESM22/HISTORICAL/ocncarupt.reference.2002-11.2091-00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4" name="ocncarupt.reference.2002-11.2091-0012" type="6" refreshedVersion="0" background="1" saveData="1">
    <textPr fileType="mac" sourceFile="/Users/andresokolov/Documents/MESM22/HISTORICAL/ocncarupt.reference.2002-11.2091-00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5" name="temcarupt.20C.1990-99.2000-09.20y1" type="6" refreshedVersion="0" background="1" saveData="1">
    <textPr fileType="mac" sourceFile="/Users/andresokolov/Documents/MESM22/HISTORICAL/temcarupt.20C.1990-99.2000-09.20y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6" name="temcarupt.reference.2002-11.2091-00" type="6" refreshedVersion="0" background="1" saveData="1">
    <textPr fileType="mac" sourceFile="/Users/andresokolov/Documents/MESM22/HISTORICAL/temcarupt.reference.2002-11.2091-00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  <connection id="7" name="temcarupt.reference.2002-11.2091-0011" type="6" refreshedVersion="0" background="1" saveData="1">
    <textPr fileType="mac" sourceFile="/Users/andresokolov/Documents/MESM22/HISTORICAL/temcarupt.reference.2002-11.2091-00.txt" delimited="0">
      <textFields count="7">
        <textField/>
        <textField position="10"/>
        <textField position="19"/>
        <textField position="28"/>
        <textField position="36"/>
        <textField position="46"/>
        <textField position="55"/>
      </textFields>
    </textPr>
  </connection>
</connections>
</file>

<file path=xl/sharedStrings.xml><?xml version="1.0" encoding="utf-8"?>
<sst xmlns="http://schemas.openxmlformats.org/spreadsheetml/2006/main" count="12" uniqueCount="6">
  <si>
    <t>min</t>
  </si>
  <si>
    <t>mean</t>
  </si>
  <si>
    <t>max</t>
  </si>
  <si>
    <t>AR5</t>
  </si>
  <si>
    <t>2000-2009</t>
  </si>
  <si>
    <t>1990-1999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</si>
</sst>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9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theme" Target="theme/theme1.xml"/><Relationship Id="rId6" Type="http://schemas.openxmlformats.org/officeDocument/2006/relationships/connections" Target="connections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27620915214938"/>
          <c:y val="0.0147603258790583"/>
          <c:w val="0.922806257837767"/>
          <c:h val="0.90713308211515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TEMCU!$P$1</c:f>
              <c:strCache>
                <c:ptCount val="1"/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TEMCU!$O$2:$O$401</c:f>
              <c:numCache>
                <c:formatCode>General</c:formatCode>
                <c:ptCount val="400"/>
                <c:pt idx="0">
                  <c:v>0.075</c:v>
                </c:pt>
                <c:pt idx="1">
                  <c:v>0.225</c:v>
                </c:pt>
                <c:pt idx="2">
                  <c:v>0.375</c:v>
                </c:pt>
                <c:pt idx="3">
                  <c:v>0.525</c:v>
                </c:pt>
                <c:pt idx="4">
                  <c:v>0.675</c:v>
                </c:pt>
                <c:pt idx="5">
                  <c:v>0.825</c:v>
                </c:pt>
                <c:pt idx="6">
                  <c:v>0.975</c:v>
                </c:pt>
                <c:pt idx="7">
                  <c:v>1.125</c:v>
                </c:pt>
                <c:pt idx="8">
                  <c:v>1.275</c:v>
                </c:pt>
                <c:pt idx="9">
                  <c:v>1.425</c:v>
                </c:pt>
                <c:pt idx="10">
                  <c:v>1.575</c:v>
                </c:pt>
                <c:pt idx="11">
                  <c:v>1.725</c:v>
                </c:pt>
                <c:pt idx="12">
                  <c:v>1.875</c:v>
                </c:pt>
                <c:pt idx="13">
                  <c:v>2.024999999999999</c:v>
                </c:pt>
                <c:pt idx="14">
                  <c:v>2.175</c:v>
                </c:pt>
                <c:pt idx="15">
                  <c:v>2.324999999999999</c:v>
                </c:pt>
                <c:pt idx="16">
                  <c:v>2.475</c:v>
                </c:pt>
                <c:pt idx="17">
                  <c:v>2.625</c:v>
                </c:pt>
                <c:pt idx="18">
                  <c:v>2.774999999999999</c:v>
                </c:pt>
                <c:pt idx="19">
                  <c:v>2.924999999999999</c:v>
                </c:pt>
                <c:pt idx="20">
                  <c:v>3.074999999999999</c:v>
                </c:pt>
                <c:pt idx="21">
                  <c:v>3.224999999999999</c:v>
                </c:pt>
                <c:pt idx="22">
                  <c:v>3.374999999999999</c:v>
                </c:pt>
                <c:pt idx="23">
                  <c:v>3.524999999999999</c:v>
                </c:pt>
                <c:pt idx="24">
                  <c:v>3.674999999999999</c:v>
                </c:pt>
                <c:pt idx="25">
                  <c:v>3.824999999999998</c:v>
                </c:pt>
                <c:pt idx="26">
                  <c:v>3.974999999999999</c:v>
                </c:pt>
                <c:pt idx="27">
                  <c:v>4.124999999999999</c:v>
                </c:pt>
                <c:pt idx="28">
                  <c:v>4.274999999999999</c:v>
                </c:pt>
                <c:pt idx="29">
                  <c:v>4.425</c:v>
                </c:pt>
                <c:pt idx="30">
                  <c:v>4.575</c:v>
                </c:pt>
                <c:pt idx="31">
                  <c:v>4.725</c:v>
                </c:pt>
                <c:pt idx="32">
                  <c:v>4.875000000000001</c:v>
                </c:pt>
                <c:pt idx="33">
                  <c:v>5.025000000000001</c:v>
                </c:pt>
                <c:pt idx="34">
                  <c:v>5.175000000000002</c:v>
                </c:pt>
                <c:pt idx="35">
                  <c:v>5.325000000000002</c:v>
                </c:pt>
                <c:pt idx="36">
                  <c:v>5.475000000000002</c:v>
                </c:pt>
                <c:pt idx="37">
                  <c:v>5.625000000000003</c:v>
                </c:pt>
                <c:pt idx="38">
                  <c:v>5.775000000000003</c:v>
                </c:pt>
                <c:pt idx="39">
                  <c:v>5.925000000000003</c:v>
                </c:pt>
                <c:pt idx="40">
                  <c:v>6.075000000000004</c:v>
                </c:pt>
                <c:pt idx="41">
                  <c:v>6.225000000000004</c:v>
                </c:pt>
                <c:pt idx="42">
                  <c:v>6.375000000000004</c:v>
                </c:pt>
                <c:pt idx="43">
                  <c:v>6.525000000000005</c:v>
                </c:pt>
                <c:pt idx="44">
                  <c:v>6.675000000000005</c:v>
                </c:pt>
                <c:pt idx="45">
                  <c:v>6.825000000000005</c:v>
                </c:pt>
                <c:pt idx="46">
                  <c:v>6.975000000000005</c:v>
                </c:pt>
                <c:pt idx="47">
                  <c:v>7.125000000000006</c:v>
                </c:pt>
                <c:pt idx="48">
                  <c:v>7.275000000000006</c:v>
                </c:pt>
                <c:pt idx="49">
                  <c:v>7.425000000000007</c:v>
                </c:pt>
                <c:pt idx="50">
                  <c:v>7.575000000000007</c:v>
                </c:pt>
                <c:pt idx="51">
                  <c:v>7.725000000000008</c:v>
                </c:pt>
                <c:pt idx="52">
                  <c:v>7.875000000000008</c:v>
                </c:pt>
                <c:pt idx="53">
                  <c:v>8.02500000000001</c:v>
                </c:pt>
                <c:pt idx="54">
                  <c:v>8.175000000000007</c:v>
                </c:pt>
                <c:pt idx="55">
                  <c:v>8.32500000000001</c:v>
                </c:pt>
                <c:pt idx="56">
                  <c:v>8.475000000000008</c:v>
                </c:pt>
                <c:pt idx="57">
                  <c:v>8.62500000000001</c:v>
                </c:pt>
                <c:pt idx="58">
                  <c:v>8.77500000000001</c:v>
                </c:pt>
                <c:pt idx="59">
                  <c:v>8.92500000000001</c:v>
                </c:pt>
                <c:pt idx="60">
                  <c:v>9.07500000000001</c:v>
                </c:pt>
                <c:pt idx="61">
                  <c:v>9.225000000000012</c:v>
                </c:pt>
                <c:pt idx="62">
                  <c:v>9.37500000000001</c:v>
                </c:pt>
                <c:pt idx="63">
                  <c:v>9.525000000000012</c:v>
                </c:pt>
                <c:pt idx="64">
                  <c:v>9.67500000000001</c:v>
                </c:pt>
                <c:pt idx="65">
                  <c:v>9.825000000000013</c:v>
                </c:pt>
                <c:pt idx="66">
                  <c:v>9.97500000000001</c:v>
                </c:pt>
                <c:pt idx="67">
                  <c:v>10.12500000000001</c:v>
                </c:pt>
                <c:pt idx="68">
                  <c:v>10.27500000000001</c:v>
                </c:pt>
              </c:numCache>
            </c:numRef>
          </c:xVal>
          <c:yVal>
            <c:numRef>
              <c:f>TEMCU!$Q$2:$Q$33</c:f>
              <c:numCache>
                <c:formatCode>General</c:formatCode>
                <c:ptCount val="32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0.0025</c:v>
                </c:pt>
                <c:pt idx="6">
                  <c:v>0.1525</c:v>
                </c:pt>
                <c:pt idx="7">
                  <c:v>0.2825</c:v>
                </c:pt>
                <c:pt idx="8">
                  <c:v>0.2225</c:v>
                </c:pt>
                <c:pt idx="9">
                  <c:v>0.1975</c:v>
                </c:pt>
                <c:pt idx="10">
                  <c:v>0.1375</c:v>
                </c:pt>
                <c:pt idx="11">
                  <c:v>0.005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</c:numCache>
            </c:numRef>
          </c:yVal>
          <c:smooth val="1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TEMCU!$S$4</c:f>
              <c:numCache>
                <c:formatCode>0.00</c:formatCode>
                <c:ptCount val="1"/>
                <c:pt idx="0">
                  <c:v>1.2405</c:v>
                </c:pt>
              </c:numCache>
            </c:numRef>
          </c:xVal>
          <c:yVal>
            <c:numRef>
              <c:f>TEMCU!$T$4</c:f>
              <c:numCache>
                <c:formatCode>General</c:formatCode>
                <c:ptCount val="1"/>
                <c:pt idx="0">
                  <c:v>0.025</c:v>
                </c:pt>
              </c:numCache>
            </c:numRef>
          </c:yVal>
          <c:smooth val="1"/>
        </c:ser>
        <c:ser>
          <c:idx val="2"/>
          <c:order val="2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TEMCU!$S$3:$S$5</c:f>
              <c:numCache>
                <c:formatCode>0.00</c:formatCode>
                <c:ptCount val="3"/>
                <c:pt idx="0">
                  <c:v>0.99195</c:v>
                </c:pt>
                <c:pt idx="1">
                  <c:v>1.2405</c:v>
                </c:pt>
                <c:pt idx="2">
                  <c:v>1.57305</c:v>
                </c:pt>
              </c:numCache>
            </c:numRef>
          </c:xVal>
          <c:yVal>
            <c:numRef>
              <c:f>TEMCU!$T$3:$T$5</c:f>
              <c:numCache>
                <c:formatCode>General</c:formatCode>
                <c:ptCount val="3"/>
                <c:pt idx="0">
                  <c:v>0.025</c:v>
                </c:pt>
                <c:pt idx="1">
                  <c:v>0.025</c:v>
                </c:pt>
                <c:pt idx="2">
                  <c:v>0.025</c:v>
                </c:pt>
              </c:numCache>
            </c:numRef>
          </c:yVal>
          <c:smooth val="1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15875">
                <a:solidFill>
                  <a:srgbClr val="FF0000"/>
                </a:solidFill>
              </a:ln>
              <a:effectLst/>
            </c:spPr>
          </c:marker>
          <c:xVal>
            <c:numRef>
              <c:f>TEMCU!$S$13</c:f>
              <c:numCache>
                <c:formatCode>General</c:formatCode>
                <c:ptCount val="1"/>
                <c:pt idx="0">
                  <c:v>1.5</c:v>
                </c:pt>
              </c:numCache>
            </c:numRef>
          </c:xVal>
          <c:yVal>
            <c:numRef>
              <c:f>TEMCU!$T$13</c:f>
              <c:numCache>
                <c:formatCode>General</c:formatCode>
                <c:ptCount val="1"/>
                <c:pt idx="0">
                  <c:v>0.013</c:v>
                </c:pt>
              </c:numCache>
            </c:numRef>
          </c:yVal>
          <c:smooth val="1"/>
        </c:ser>
        <c:ser>
          <c:idx val="4"/>
          <c:order val="4"/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TEMCU!$S$12:$S$14</c:f>
              <c:numCache>
                <c:formatCode>General</c:formatCode>
                <c:ptCount val="3"/>
                <c:pt idx="0">
                  <c:v>2.4</c:v>
                </c:pt>
                <c:pt idx="1">
                  <c:v>1.5</c:v>
                </c:pt>
                <c:pt idx="2">
                  <c:v>0.6</c:v>
                </c:pt>
              </c:numCache>
            </c:numRef>
          </c:xVal>
          <c:yVal>
            <c:numRef>
              <c:f>TEMCU!$T$12:$T$14</c:f>
              <c:numCache>
                <c:formatCode>General</c:formatCode>
                <c:ptCount val="3"/>
                <c:pt idx="0">
                  <c:v>0.013</c:v>
                </c:pt>
                <c:pt idx="1">
                  <c:v>0.013</c:v>
                </c:pt>
                <c:pt idx="2">
                  <c:v>0.013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5318832"/>
        <c:axId val="602314144"/>
      </c:scatterChart>
      <c:valAx>
        <c:axId val="635318832"/>
        <c:scaling>
          <c:orientation val="minMax"/>
          <c:max val="2.5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aseline="0"/>
                  <a:t>GtC/y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314144"/>
        <c:crosses val="autoZero"/>
        <c:crossBetween val="midCat"/>
      </c:valAx>
      <c:valAx>
        <c:axId val="602314144"/>
        <c:scaling>
          <c:orientation val="minMax"/>
          <c:max val="0.3"/>
          <c:min val="0.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53188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458036122836033"/>
          <c:y val="0.0282692299131063"/>
          <c:w val="0.931835411247759"/>
          <c:h val="0.88754906215925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OCU!$P$1</c:f>
              <c:strCache>
                <c:ptCount val="1"/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OCU!$O$2:$O$400</c:f>
              <c:numCache>
                <c:formatCode>General</c:formatCode>
                <c:ptCount val="399"/>
                <c:pt idx="0">
                  <c:v>0.675</c:v>
                </c:pt>
                <c:pt idx="1">
                  <c:v>0.825</c:v>
                </c:pt>
                <c:pt idx="2">
                  <c:v>0.975</c:v>
                </c:pt>
                <c:pt idx="3">
                  <c:v>1.125</c:v>
                </c:pt>
                <c:pt idx="4">
                  <c:v>1.275</c:v>
                </c:pt>
                <c:pt idx="5">
                  <c:v>1.425</c:v>
                </c:pt>
                <c:pt idx="6">
                  <c:v>1.575</c:v>
                </c:pt>
                <c:pt idx="7">
                  <c:v>1.725</c:v>
                </c:pt>
                <c:pt idx="8">
                  <c:v>1.875</c:v>
                </c:pt>
                <c:pt idx="9">
                  <c:v>2.024999999999999</c:v>
                </c:pt>
                <c:pt idx="10">
                  <c:v>2.175</c:v>
                </c:pt>
                <c:pt idx="11">
                  <c:v>2.324999999999999</c:v>
                </c:pt>
                <c:pt idx="12">
                  <c:v>2.475</c:v>
                </c:pt>
                <c:pt idx="13">
                  <c:v>2.625</c:v>
                </c:pt>
                <c:pt idx="14">
                  <c:v>2.774999999999999</c:v>
                </c:pt>
                <c:pt idx="15">
                  <c:v>2.924999999999999</c:v>
                </c:pt>
                <c:pt idx="16">
                  <c:v>3.074999999999999</c:v>
                </c:pt>
                <c:pt idx="17">
                  <c:v>3.224999999999999</c:v>
                </c:pt>
                <c:pt idx="18">
                  <c:v>3.374999999999999</c:v>
                </c:pt>
                <c:pt idx="19">
                  <c:v>3.524999999999999</c:v>
                </c:pt>
                <c:pt idx="20">
                  <c:v>3.674999999999999</c:v>
                </c:pt>
                <c:pt idx="21">
                  <c:v>3.824999999999998</c:v>
                </c:pt>
                <c:pt idx="22">
                  <c:v>3.974999999999999</c:v>
                </c:pt>
                <c:pt idx="23">
                  <c:v>4.124999999999999</c:v>
                </c:pt>
                <c:pt idx="24">
                  <c:v>4.274999999999999</c:v>
                </c:pt>
                <c:pt idx="25">
                  <c:v>4.425</c:v>
                </c:pt>
                <c:pt idx="26">
                  <c:v>4.575</c:v>
                </c:pt>
                <c:pt idx="27">
                  <c:v>4.725</c:v>
                </c:pt>
                <c:pt idx="28">
                  <c:v>4.875000000000001</c:v>
                </c:pt>
                <c:pt idx="29">
                  <c:v>5.025000000000001</c:v>
                </c:pt>
                <c:pt idx="30">
                  <c:v>5.175000000000002</c:v>
                </c:pt>
                <c:pt idx="31">
                  <c:v>5.325000000000002</c:v>
                </c:pt>
                <c:pt idx="32">
                  <c:v>5.475000000000002</c:v>
                </c:pt>
                <c:pt idx="33">
                  <c:v>5.625000000000003</c:v>
                </c:pt>
                <c:pt idx="34">
                  <c:v>5.775000000000003</c:v>
                </c:pt>
                <c:pt idx="35">
                  <c:v>5.925000000000003</c:v>
                </c:pt>
                <c:pt idx="36">
                  <c:v>6.075000000000004</c:v>
                </c:pt>
                <c:pt idx="37">
                  <c:v>6.225000000000004</c:v>
                </c:pt>
                <c:pt idx="38">
                  <c:v>6.375000000000004</c:v>
                </c:pt>
                <c:pt idx="39">
                  <c:v>6.525000000000005</c:v>
                </c:pt>
                <c:pt idx="40">
                  <c:v>6.675000000000005</c:v>
                </c:pt>
                <c:pt idx="41">
                  <c:v>6.825000000000005</c:v>
                </c:pt>
                <c:pt idx="42">
                  <c:v>6.975000000000005</c:v>
                </c:pt>
                <c:pt idx="43">
                  <c:v>7.125000000000006</c:v>
                </c:pt>
                <c:pt idx="44">
                  <c:v>7.275000000000006</c:v>
                </c:pt>
                <c:pt idx="45">
                  <c:v>7.425000000000007</c:v>
                </c:pt>
                <c:pt idx="46">
                  <c:v>7.575000000000007</c:v>
                </c:pt>
                <c:pt idx="47">
                  <c:v>7.725000000000008</c:v>
                </c:pt>
                <c:pt idx="48">
                  <c:v>7.875000000000008</c:v>
                </c:pt>
                <c:pt idx="49">
                  <c:v>8.02500000000001</c:v>
                </c:pt>
                <c:pt idx="50">
                  <c:v>8.175000000000007</c:v>
                </c:pt>
                <c:pt idx="51">
                  <c:v>8.32500000000001</c:v>
                </c:pt>
                <c:pt idx="52">
                  <c:v>8.475000000000008</c:v>
                </c:pt>
                <c:pt idx="53">
                  <c:v>8.62500000000001</c:v>
                </c:pt>
                <c:pt idx="54">
                  <c:v>8.77500000000001</c:v>
                </c:pt>
                <c:pt idx="55">
                  <c:v>8.92500000000001</c:v>
                </c:pt>
                <c:pt idx="56">
                  <c:v>9.07500000000001</c:v>
                </c:pt>
                <c:pt idx="57">
                  <c:v>9.225000000000012</c:v>
                </c:pt>
                <c:pt idx="58">
                  <c:v>9.37500000000001</c:v>
                </c:pt>
                <c:pt idx="59">
                  <c:v>9.525000000000012</c:v>
                </c:pt>
                <c:pt idx="60">
                  <c:v>9.67500000000001</c:v>
                </c:pt>
                <c:pt idx="61">
                  <c:v>9.825000000000013</c:v>
                </c:pt>
                <c:pt idx="62">
                  <c:v>9.97500000000001</c:v>
                </c:pt>
                <c:pt idx="63">
                  <c:v>10.12500000000001</c:v>
                </c:pt>
                <c:pt idx="64">
                  <c:v>10.27500000000001</c:v>
                </c:pt>
                <c:pt idx="65">
                  <c:v>10.42500000000001</c:v>
                </c:pt>
                <c:pt idx="66">
                  <c:v>10.57500000000001</c:v>
                </c:pt>
                <c:pt idx="67">
                  <c:v>10.72500000000002</c:v>
                </c:pt>
                <c:pt idx="68">
                  <c:v>10.87500000000001</c:v>
                </c:pt>
              </c:numCache>
            </c:numRef>
          </c:xVal>
          <c:yVal>
            <c:numRef>
              <c:f>OCU!$Q$2:$Q$36</c:f>
              <c:numCache>
                <c:formatCode>General</c:formatCode>
                <c:ptCount val="3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0.0025</c:v>
                </c:pt>
                <c:pt idx="6">
                  <c:v>0.02</c:v>
                </c:pt>
                <c:pt idx="7">
                  <c:v>0.05</c:v>
                </c:pt>
                <c:pt idx="8">
                  <c:v>0.0975</c:v>
                </c:pt>
                <c:pt idx="9">
                  <c:v>0.1075</c:v>
                </c:pt>
                <c:pt idx="10">
                  <c:v>0.1325</c:v>
                </c:pt>
                <c:pt idx="11">
                  <c:v>0.115</c:v>
                </c:pt>
                <c:pt idx="12">
                  <c:v>0.1025</c:v>
                </c:pt>
                <c:pt idx="13">
                  <c:v>0.09</c:v>
                </c:pt>
                <c:pt idx="14">
                  <c:v>0.065</c:v>
                </c:pt>
                <c:pt idx="15">
                  <c:v>0.0575</c:v>
                </c:pt>
                <c:pt idx="16">
                  <c:v>0.045</c:v>
                </c:pt>
                <c:pt idx="17">
                  <c:v>0.0325</c:v>
                </c:pt>
                <c:pt idx="18">
                  <c:v>0.02</c:v>
                </c:pt>
                <c:pt idx="19">
                  <c:v>0.0175</c:v>
                </c:pt>
                <c:pt idx="20">
                  <c:v>0.01</c:v>
                </c:pt>
                <c:pt idx="21">
                  <c:v>0.01</c:v>
                </c:pt>
                <c:pt idx="22">
                  <c:v>0.0075</c:v>
                </c:pt>
                <c:pt idx="23">
                  <c:v>0.005</c:v>
                </c:pt>
                <c:pt idx="24">
                  <c:v>0.005</c:v>
                </c:pt>
                <c:pt idx="25">
                  <c:v>0.0025</c:v>
                </c:pt>
                <c:pt idx="26">
                  <c:v>0.0025</c:v>
                </c:pt>
                <c:pt idx="27">
                  <c:v>0.0025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</c:numCache>
            </c:numRef>
          </c:yVal>
          <c:smooth val="1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OCU!$S$4</c:f>
              <c:numCache>
                <c:formatCode>0.00</c:formatCode>
                <c:ptCount val="1"/>
                <c:pt idx="0">
                  <c:v>2.368</c:v>
                </c:pt>
              </c:numCache>
            </c:numRef>
          </c:xVal>
          <c:yVal>
            <c:numRef>
              <c:f>OCU!$T$4</c:f>
              <c:numCache>
                <c:formatCode>General</c:formatCode>
                <c:ptCount val="1"/>
                <c:pt idx="0">
                  <c:v>0.017</c:v>
                </c:pt>
              </c:numCache>
            </c:numRef>
          </c:yVal>
          <c:smooth val="1"/>
        </c:ser>
        <c:ser>
          <c:idx val="2"/>
          <c:order val="2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OCU!$S$3:$S$5</c:f>
              <c:numCache>
                <c:formatCode>0.00</c:formatCode>
                <c:ptCount val="3"/>
                <c:pt idx="0">
                  <c:v>1.759</c:v>
                </c:pt>
                <c:pt idx="1">
                  <c:v>2.368</c:v>
                </c:pt>
                <c:pt idx="2">
                  <c:v>3.55735</c:v>
                </c:pt>
              </c:numCache>
            </c:numRef>
          </c:xVal>
          <c:yVal>
            <c:numRef>
              <c:f>OCU!$T$3:$T$5</c:f>
              <c:numCache>
                <c:formatCode>General</c:formatCode>
                <c:ptCount val="3"/>
                <c:pt idx="0">
                  <c:v>0.017</c:v>
                </c:pt>
                <c:pt idx="1">
                  <c:v>0.017</c:v>
                </c:pt>
                <c:pt idx="2">
                  <c:v>0.017</c:v>
                </c:pt>
              </c:numCache>
            </c:numRef>
          </c:yVal>
          <c:smooth val="1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15875">
                <a:solidFill>
                  <a:srgbClr val="FF0000"/>
                </a:solidFill>
              </a:ln>
              <a:effectLst/>
            </c:spPr>
          </c:marker>
          <c:xVal>
            <c:numRef>
              <c:f>OCU!$S$12</c:f>
              <c:numCache>
                <c:formatCode>General</c:formatCode>
                <c:ptCount val="1"/>
                <c:pt idx="0">
                  <c:v>2.3</c:v>
                </c:pt>
              </c:numCache>
            </c:numRef>
          </c:xVal>
          <c:yVal>
            <c:numRef>
              <c:f>OCU!$T$12</c:f>
              <c:numCache>
                <c:formatCode>General</c:formatCode>
                <c:ptCount val="1"/>
                <c:pt idx="0">
                  <c:v>0.013</c:v>
                </c:pt>
              </c:numCache>
            </c:numRef>
          </c:yVal>
          <c:smooth val="1"/>
        </c:ser>
        <c:ser>
          <c:idx val="4"/>
          <c:order val="4"/>
          <c:spPr>
            <a:ln w="254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OCU!$S$11:$S$13</c:f>
              <c:numCache>
                <c:formatCode>General</c:formatCode>
                <c:ptCount val="3"/>
                <c:pt idx="0">
                  <c:v>1.6</c:v>
                </c:pt>
                <c:pt idx="1">
                  <c:v>2.3</c:v>
                </c:pt>
                <c:pt idx="2">
                  <c:v>3.0</c:v>
                </c:pt>
              </c:numCache>
            </c:numRef>
          </c:xVal>
          <c:yVal>
            <c:numRef>
              <c:f>OCU!$T$11:$T$13</c:f>
              <c:numCache>
                <c:formatCode>General</c:formatCode>
                <c:ptCount val="3"/>
                <c:pt idx="0">
                  <c:v>0.013</c:v>
                </c:pt>
                <c:pt idx="1">
                  <c:v>0.013</c:v>
                </c:pt>
                <c:pt idx="2">
                  <c:v>0.013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4588736"/>
        <c:axId val="651201088"/>
      </c:scatterChart>
      <c:valAx>
        <c:axId val="654588736"/>
        <c:scaling>
          <c:orientation val="minMax"/>
          <c:max val="5.0"/>
          <c:min val="1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aseline="0"/>
                  <a:t>GtC/y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1201088"/>
        <c:crosses val="autoZero"/>
        <c:crossBetween val="midCat"/>
      </c:valAx>
      <c:valAx>
        <c:axId val="651201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4588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8952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8952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ocncarupt.reference.2002-11.2091-00_2" connectionId="4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ocncarupt.20C.1990-99.2000-09.20y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ocncarupt.reference.2002-11.2091-00_1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ocncarupt.reference.2002-11.2091-00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temcarupt.reference.2002-11.2091-00" connectionId="6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temcarupt.20C.1990-99.2000-09.20y" connectionId="5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temcarupt.reference.2002-11.2091-00_1" connectionId="7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4" Type="http://schemas.openxmlformats.org/officeDocument/2006/relationships/queryTable" Target="../queryTables/queryTable4.xml"/><Relationship Id="rId1" Type="http://schemas.openxmlformats.org/officeDocument/2006/relationships/queryTable" Target="../queryTables/queryTable1.xml"/><Relationship Id="rId2" Type="http://schemas.openxmlformats.org/officeDocument/2006/relationships/queryTable" Target="../queryTables/query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Relationship Id="rId2" Type="http://schemas.openxmlformats.org/officeDocument/2006/relationships/queryTable" Target="../queryTables/queryTable6.xml"/><Relationship Id="rId3" Type="http://schemas.openxmlformats.org/officeDocument/2006/relationships/queryTable" Target="../queryTables/query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1"/>
  <sheetViews>
    <sheetView topLeftCell="A2" workbookViewId="0">
      <selection activeCell="P2" sqref="P1:P1048576"/>
    </sheetView>
  </sheetViews>
  <sheetFormatPr baseColWidth="10" defaultRowHeight="16" x14ac:dyDescent="0.2"/>
  <cols>
    <col min="1" max="1" width="8.1640625" bestFit="1" customWidth="1"/>
    <col min="2" max="2" width="6.1640625" bestFit="1" customWidth="1"/>
    <col min="3" max="3" width="5.1640625" bestFit="1" customWidth="1"/>
    <col min="4" max="4" width="5.6640625" bestFit="1" customWidth="1"/>
    <col min="5" max="5" width="4.1640625" bestFit="1" customWidth="1"/>
    <col min="6" max="6" width="9.33203125" customWidth="1"/>
    <col min="7" max="7" width="6.1640625" bestFit="1" customWidth="1"/>
    <col min="8" max="9" width="6.1640625" customWidth="1"/>
  </cols>
  <sheetData>
    <row r="1" spans="1:26" x14ac:dyDescent="0.2">
      <c r="F1" t="s">
        <v>4</v>
      </c>
      <c r="G1" t="s">
        <v>5</v>
      </c>
      <c r="J1">
        <v>0.6</v>
      </c>
      <c r="L1">
        <v>0</v>
      </c>
    </row>
    <row r="2" spans="1:26" x14ac:dyDescent="0.2">
      <c r="A2">
        <v>2501.17</v>
      </c>
      <c r="B2">
        <v>0.11</v>
      </c>
      <c r="C2">
        <v>2.81</v>
      </c>
      <c r="D2">
        <v>-0.28999999999999998</v>
      </c>
      <c r="E2">
        <v>800</v>
      </c>
      <c r="F2">
        <v>1.42</v>
      </c>
      <c r="G2">
        <v>1.2370000000000001</v>
      </c>
      <c r="J2">
        <f>J1+0.15</f>
        <v>0.75</v>
      </c>
      <c r="K2">
        <f t="array" ref="K2:K71">FREQUENCY(F2:F501,J2:J71)</f>
        <v>0</v>
      </c>
      <c r="L2">
        <f>L1+K2/400</f>
        <v>0</v>
      </c>
      <c r="M2">
        <f>1-L2</f>
        <v>1</v>
      </c>
      <c r="O2">
        <f t="shared" ref="O2:O65" si="0">(J1+J2)/2</f>
        <v>0.67500000000000004</v>
      </c>
      <c r="Q2">
        <f>K2/400</f>
        <v>0</v>
      </c>
    </row>
    <row r="3" spans="1:26" x14ac:dyDescent="0.2">
      <c r="A3">
        <v>2502.17</v>
      </c>
      <c r="B3">
        <v>0.27</v>
      </c>
      <c r="C3">
        <v>2.38</v>
      </c>
      <c r="D3">
        <v>-0.47</v>
      </c>
      <c r="E3">
        <v>798</v>
      </c>
      <c r="F3">
        <v>1.522</v>
      </c>
      <c r="G3">
        <v>1.333</v>
      </c>
      <c r="J3">
        <f t="shared" ref="J3:J66" si="1">J2+0.15</f>
        <v>0.9</v>
      </c>
      <c r="K3">
        <v>0</v>
      </c>
      <c r="L3">
        <f t="shared" ref="L3:L66" si="2">L2+K3/400</f>
        <v>0</v>
      </c>
      <c r="M3">
        <f t="shared" ref="M3:M66" si="3">1-L3</f>
        <v>1</v>
      </c>
      <c r="O3">
        <f t="shared" si="0"/>
        <v>0.82499999999999996</v>
      </c>
      <c r="Q3">
        <f t="shared" ref="Q3:Q66" si="4">K3/400</f>
        <v>0</v>
      </c>
      <c r="R3" s="1">
        <v>0.05</v>
      </c>
      <c r="S3" s="2">
        <f>PERCENTILE(F:F,0.05)</f>
        <v>1.7589999999999999</v>
      </c>
      <c r="T3">
        <v>1.7000000000000001E-2</v>
      </c>
      <c r="V3" s="1">
        <v>0.05</v>
      </c>
      <c r="W3" s="4">
        <f>1/6</f>
        <v>0.16666666666666666</v>
      </c>
      <c r="X3" s="1">
        <v>0.5</v>
      </c>
      <c r="Y3" s="4">
        <f>5/6</f>
        <v>0.83333333333333337</v>
      </c>
      <c r="Z3" s="1">
        <v>0.95</v>
      </c>
    </row>
    <row r="4" spans="1:26" x14ac:dyDescent="0.2">
      <c r="A4">
        <v>2503.17</v>
      </c>
      <c r="B4">
        <v>0.36</v>
      </c>
      <c r="C4">
        <v>2.5299999999999998</v>
      </c>
      <c r="D4">
        <v>0.01</v>
      </c>
      <c r="E4">
        <v>796</v>
      </c>
      <c r="F4">
        <v>1.5349999999999999</v>
      </c>
      <c r="G4">
        <v>1.3220000000000001</v>
      </c>
      <c r="J4">
        <f t="shared" si="1"/>
        <v>1.05</v>
      </c>
      <c r="K4">
        <v>0</v>
      </c>
      <c r="L4">
        <f t="shared" si="2"/>
        <v>0</v>
      </c>
      <c r="M4">
        <f t="shared" si="3"/>
        <v>1</v>
      </c>
      <c r="O4">
        <f t="shared" si="0"/>
        <v>0.97500000000000009</v>
      </c>
      <c r="Q4">
        <f t="shared" si="4"/>
        <v>0</v>
      </c>
      <c r="R4" s="1">
        <v>0.5</v>
      </c>
      <c r="S4" s="2">
        <f>PERCENTILE(F:F,0.5)</f>
        <v>2.3680000000000003</v>
      </c>
      <c r="T4">
        <v>1.7000000000000001E-2</v>
      </c>
      <c r="V4" s="2">
        <f>S3</f>
        <v>1.7589999999999999</v>
      </c>
      <c r="W4" s="2">
        <f>PERCENTILE(F:F,1/6)</f>
        <v>1.9455</v>
      </c>
      <c r="X4" s="2">
        <f>S4</f>
        <v>2.3680000000000003</v>
      </c>
      <c r="Y4" s="2">
        <f>PERCENTILE(F:F, 5/6)</f>
        <v>2.9685000000000001</v>
      </c>
      <c r="Z4" s="2">
        <f>S5</f>
        <v>3.5573499999999996</v>
      </c>
    </row>
    <row r="5" spans="1:26" x14ac:dyDescent="0.2">
      <c r="A5">
        <v>2504.17</v>
      </c>
      <c r="B5">
        <v>0.44</v>
      </c>
      <c r="C5">
        <v>2.71</v>
      </c>
      <c r="D5">
        <v>-0.16</v>
      </c>
      <c r="E5">
        <v>794</v>
      </c>
      <c r="F5">
        <v>1.573</v>
      </c>
      <c r="G5">
        <v>1.3759999999999999</v>
      </c>
      <c r="J5">
        <f t="shared" si="1"/>
        <v>1.2</v>
      </c>
      <c r="K5">
        <v>0</v>
      </c>
      <c r="L5">
        <f t="shared" si="2"/>
        <v>0</v>
      </c>
      <c r="M5">
        <f t="shared" si="3"/>
        <v>1</v>
      </c>
      <c r="O5">
        <f t="shared" si="0"/>
        <v>1.125</v>
      </c>
      <c r="Q5">
        <f t="shared" si="4"/>
        <v>0</v>
      </c>
      <c r="R5" s="1">
        <v>0.95</v>
      </c>
      <c r="S5" s="2">
        <f>PERCENTILE(F:F,0.95)</f>
        <v>3.5573499999999996</v>
      </c>
      <c r="T5">
        <v>1.7000000000000001E-2</v>
      </c>
      <c r="V5" s="2">
        <f>V4/$X4</f>
        <v>0.74282094594594583</v>
      </c>
      <c r="W5" s="2">
        <f t="shared" ref="W5:Z5" si="5">W4/$X4</f>
        <v>0.82157939189189177</v>
      </c>
      <c r="X5" s="2">
        <f t="shared" si="5"/>
        <v>1</v>
      </c>
      <c r="Y5" s="2">
        <f t="shared" si="5"/>
        <v>1.253589527027027</v>
      </c>
      <c r="Z5" s="2">
        <f t="shared" si="5"/>
        <v>1.5022592905405401</v>
      </c>
    </row>
    <row r="6" spans="1:26" x14ac:dyDescent="0.2">
      <c r="A6">
        <v>2505.17</v>
      </c>
      <c r="B6">
        <v>0.49</v>
      </c>
      <c r="C6">
        <v>2.64</v>
      </c>
      <c r="D6">
        <v>-0.15</v>
      </c>
      <c r="E6">
        <v>792</v>
      </c>
      <c r="F6">
        <v>1.599</v>
      </c>
      <c r="G6">
        <v>1.3959999999999999</v>
      </c>
      <c r="J6">
        <f t="shared" si="1"/>
        <v>1.3499999999999999</v>
      </c>
      <c r="K6">
        <v>0</v>
      </c>
      <c r="L6">
        <f t="shared" si="2"/>
        <v>0</v>
      </c>
      <c r="M6">
        <f t="shared" si="3"/>
        <v>1</v>
      </c>
      <c r="O6">
        <f t="shared" si="0"/>
        <v>1.2749999999999999</v>
      </c>
      <c r="Q6">
        <f t="shared" si="4"/>
        <v>0</v>
      </c>
      <c r="R6" s="3" t="s">
        <v>0</v>
      </c>
      <c r="S6" s="2">
        <f>MIN(F:F)</f>
        <v>1.42</v>
      </c>
    </row>
    <row r="7" spans="1:26" x14ac:dyDescent="0.2">
      <c r="A7">
        <v>2506.17</v>
      </c>
      <c r="B7">
        <v>0.54</v>
      </c>
      <c r="C7">
        <v>2.38</v>
      </c>
      <c r="D7">
        <v>-0.18</v>
      </c>
      <c r="E7">
        <v>790</v>
      </c>
      <c r="F7">
        <v>1.63</v>
      </c>
      <c r="G7">
        <v>1.4179999999999999</v>
      </c>
      <c r="J7">
        <f t="shared" si="1"/>
        <v>1.4999999999999998</v>
      </c>
      <c r="K7">
        <v>1</v>
      </c>
      <c r="L7">
        <f t="shared" si="2"/>
        <v>2.5000000000000001E-3</v>
      </c>
      <c r="M7">
        <f t="shared" si="3"/>
        <v>0.99750000000000005</v>
      </c>
      <c r="O7">
        <f t="shared" si="0"/>
        <v>1.4249999999999998</v>
      </c>
      <c r="Q7">
        <f t="shared" si="4"/>
        <v>2.5000000000000001E-3</v>
      </c>
      <c r="R7" s="3" t="s">
        <v>1</v>
      </c>
      <c r="S7" s="2">
        <f>AVERAGE(F:F)</f>
        <v>2.468490000000001</v>
      </c>
      <c r="V7" s="2"/>
      <c r="W7" s="2"/>
      <c r="X7" s="2"/>
      <c r="Y7" s="2"/>
      <c r="Z7" s="2"/>
    </row>
    <row r="8" spans="1:26" x14ac:dyDescent="0.2">
      <c r="A8">
        <v>2507.17</v>
      </c>
      <c r="B8">
        <v>0.57999999999999996</v>
      </c>
      <c r="C8">
        <v>3.24</v>
      </c>
      <c r="D8">
        <v>-0.33</v>
      </c>
      <c r="E8">
        <v>788</v>
      </c>
      <c r="F8">
        <v>1.6259999999999999</v>
      </c>
      <c r="G8">
        <v>1.423</v>
      </c>
      <c r="J8">
        <f t="shared" si="1"/>
        <v>1.6499999999999997</v>
      </c>
      <c r="K8">
        <v>8</v>
      </c>
      <c r="L8">
        <f t="shared" si="2"/>
        <v>2.2499999999999999E-2</v>
      </c>
      <c r="M8">
        <f t="shared" si="3"/>
        <v>0.97750000000000004</v>
      </c>
      <c r="O8">
        <f t="shared" si="0"/>
        <v>1.5749999999999997</v>
      </c>
      <c r="Q8">
        <f t="shared" si="4"/>
        <v>0.02</v>
      </c>
      <c r="R8" s="3" t="s">
        <v>2</v>
      </c>
      <c r="S8" s="2">
        <f>MAX(F:F)</f>
        <v>4.7350000000000003</v>
      </c>
      <c r="V8" s="2"/>
      <c r="W8" s="2"/>
      <c r="X8" s="2"/>
      <c r="Y8" s="2"/>
      <c r="Z8" s="2"/>
    </row>
    <row r="9" spans="1:26" x14ac:dyDescent="0.2">
      <c r="A9">
        <v>2508.17</v>
      </c>
      <c r="B9">
        <v>0.61</v>
      </c>
      <c r="C9">
        <v>3.31</v>
      </c>
      <c r="D9">
        <v>-0.25</v>
      </c>
      <c r="E9">
        <v>786</v>
      </c>
      <c r="F9">
        <v>1.6319999999999999</v>
      </c>
      <c r="G9">
        <v>1.4159999999999999</v>
      </c>
      <c r="J9">
        <f t="shared" si="1"/>
        <v>1.7999999999999996</v>
      </c>
      <c r="K9">
        <v>20</v>
      </c>
      <c r="L9">
        <f t="shared" si="2"/>
        <v>7.2500000000000009E-2</v>
      </c>
      <c r="M9">
        <f t="shared" si="3"/>
        <v>0.92749999999999999</v>
      </c>
      <c r="O9">
        <f t="shared" si="0"/>
        <v>1.7249999999999996</v>
      </c>
      <c r="Q9">
        <f t="shared" si="4"/>
        <v>0.05</v>
      </c>
      <c r="V9" s="2"/>
      <c r="W9" s="2"/>
      <c r="X9" s="2"/>
      <c r="Y9" s="2"/>
      <c r="Z9" s="2"/>
    </row>
    <row r="10" spans="1:26" x14ac:dyDescent="0.2">
      <c r="A10">
        <v>2509.17</v>
      </c>
      <c r="B10">
        <v>0.64</v>
      </c>
      <c r="C10">
        <v>3.48</v>
      </c>
      <c r="D10">
        <v>-0.37</v>
      </c>
      <c r="E10">
        <v>784</v>
      </c>
      <c r="F10">
        <v>1.641</v>
      </c>
      <c r="G10">
        <v>1.44</v>
      </c>
      <c r="J10">
        <f t="shared" si="1"/>
        <v>1.9499999999999995</v>
      </c>
      <c r="K10">
        <v>39</v>
      </c>
      <c r="L10">
        <f t="shared" si="2"/>
        <v>0.17</v>
      </c>
      <c r="M10">
        <f t="shared" si="3"/>
        <v>0.83</v>
      </c>
      <c r="O10">
        <f t="shared" si="0"/>
        <v>1.8749999999999996</v>
      </c>
      <c r="Q10">
        <f t="shared" si="4"/>
        <v>9.7500000000000003E-2</v>
      </c>
      <c r="V10" s="2"/>
      <c r="W10" s="2"/>
      <c r="X10" s="2"/>
      <c r="Y10" s="2"/>
      <c r="Z10" s="2"/>
    </row>
    <row r="11" spans="1:26" x14ac:dyDescent="0.2">
      <c r="A11">
        <v>2510.17</v>
      </c>
      <c r="B11">
        <v>0.67</v>
      </c>
      <c r="C11">
        <v>3.12</v>
      </c>
      <c r="D11">
        <v>-0.36</v>
      </c>
      <c r="E11">
        <v>782</v>
      </c>
      <c r="F11">
        <v>1.6679999999999999</v>
      </c>
      <c r="G11">
        <v>1.458</v>
      </c>
      <c r="J11">
        <f t="shared" si="1"/>
        <v>2.0999999999999996</v>
      </c>
      <c r="K11">
        <v>43</v>
      </c>
      <c r="L11">
        <f t="shared" si="2"/>
        <v>0.27750000000000002</v>
      </c>
      <c r="M11">
        <f t="shared" si="3"/>
        <v>0.72249999999999992</v>
      </c>
      <c r="O11">
        <f t="shared" si="0"/>
        <v>2.0249999999999995</v>
      </c>
      <c r="Q11">
        <f t="shared" si="4"/>
        <v>0.1075</v>
      </c>
      <c r="S11">
        <f>S12-0.7</f>
        <v>1.5999999999999999</v>
      </c>
      <c r="T11">
        <v>1.2999999999999999E-2</v>
      </c>
      <c r="V11" s="2"/>
      <c r="W11" s="2"/>
      <c r="X11" s="2"/>
      <c r="Y11" s="2"/>
      <c r="Z11" s="2"/>
    </row>
    <row r="12" spans="1:26" x14ac:dyDescent="0.2">
      <c r="A12">
        <v>2511.17</v>
      </c>
      <c r="B12">
        <v>0.7</v>
      </c>
      <c r="C12">
        <v>3.15</v>
      </c>
      <c r="D12">
        <v>-0.36</v>
      </c>
      <c r="E12">
        <v>780</v>
      </c>
      <c r="F12">
        <v>1.677</v>
      </c>
      <c r="G12">
        <v>1.46</v>
      </c>
      <c r="J12">
        <f t="shared" si="1"/>
        <v>2.2499999999999996</v>
      </c>
      <c r="K12">
        <v>53</v>
      </c>
      <c r="L12">
        <f t="shared" si="2"/>
        <v>0.41000000000000003</v>
      </c>
      <c r="M12">
        <f t="shared" si="3"/>
        <v>0.59</v>
      </c>
      <c r="O12">
        <f t="shared" si="0"/>
        <v>2.1749999999999998</v>
      </c>
      <c r="Q12">
        <f t="shared" si="4"/>
        <v>0.13250000000000001</v>
      </c>
      <c r="R12" t="s">
        <v>3</v>
      </c>
      <c r="S12">
        <v>2.2999999999999998</v>
      </c>
      <c r="T12">
        <v>1.2999999999999999E-2</v>
      </c>
    </row>
    <row r="13" spans="1:26" x14ac:dyDescent="0.2">
      <c r="A13">
        <v>2512.17</v>
      </c>
      <c r="B13">
        <v>0.73</v>
      </c>
      <c r="C13">
        <v>3.36</v>
      </c>
      <c r="D13">
        <v>-0.25</v>
      </c>
      <c r="E13">
        <v>778</v>
      </c>
      <c r="F13">
        <v>1.661</v>
      </c>
      <c r="G13">
        <v>1.468</v>
      </c>
      <c r="J13">
        <f t="shared" si="1"/>
        <v>2.3999999999999995</v>
      </c>
      <c r="K13">
        <v>46</v>
      </c>
      <c r="L13">
        <f t="shared" si="2"/>
        <v>0.52500000000000002</v>
      </c>
      <c r="M13">
        <f t="shared" si="3"/>
        <v>0.47499999999999998</v>
      </c>
      <c r="O13">
        <f t="shared" si="0"/>
        <v>2.3249999999999993</v>
      </c>
      <c r="Q13">
        <f t="shared" si="4"/>
        <v>0.115</v>
      </c>
      <c r="S13">
        <f>S12+0.7</f>
        <v>3</v>
      </c>
      <c r="T13">
        <v>1.2999999999999999E-2</v>
      </c>
    </row>
    <row r="14" spans="1:26" x14ac:dyDescent="0.2">
      <c r="A14">
        <v>2513.17</v>
      </c>
      <c r="B14">
        <v>0.75</v>
      </c>
      <c r="C14">
        <v>2.37</v>
      </c>
      <c r="D14">
        <v>-0.41</v>
      </c>
      <c r="E14">
        <v>776</v>
      </c>
      <c r="F14">
        <v>1.732</v>
      </c>
      <c r="G14">
        <v>1.504</v>
      </c>
      <c r="J14">
        <f t="shared" si="1"/>
        <v>2.5499999999999994</v>
      </c>
      <c r="K14">
        <v>41</v>
      </c>
      <c r="L14">
        <f t="shared" si="2"/>
        <v>0.62750000000000006</v>
      </c>
      <c r="M14">
        <f t="shared" si="3"/>
        <v>0.37249999999999994</v>
      </c>
      <c r="O14">
        <f t="shared" si="0"/>
        <v>2.4749999999999996</v>
      </c>
      <c r="Q14">
        <f t="shared" si="4"/>
        <v>0.10249999999999999</v>
      </c>
    </row>
    <row r="15" spans="1:26" x14ac:dyDescent="0.2">
      <c r="A15">
        <v>2514.17</v>
      </c>
      <c r="B15">
        <v>0.77</v>
      </c>
      <c r="C15">
        <v>2.57</v>
      </c>
      <c r="D15">
        <v>-0.05</v>
      </c>
      <c r="E15">
        <v>774</v>
      </c>
      <c r="F15">
        <v>1.6990000000000001</v>
      </c>
      <c r="G15">
        <v>1.4710000000000001</v>
      </c>
      <c r="J15">
        <f t="shared" si="1"/>
        <v>2.6999999999999993</v>
      </c>
      <c r="K15">
        <v>36</v>
      </c>
      <c r="L15">
        <f t="shared" si="2"/>
        <v>0.71750000000000003</v>
      </c>
      <c r="M15">
        <f t="shared" si="3"/>
        <v>0.28249999999999997</v>
      </c>
      <c r="O15">
        <f t="shared" si="0"/>
        <v>2.6249999999999991</v>
      </c>
      <c r="Q15">
        <f t="shared" si="4"/>
        <v>0.09</v>
      </c>
    </row>
    <row r="16" spans="1:26" x14ac:dyDescent="0.2">
      <c r="A16">
        <v>2515.17</v>
      </c>
      <c r="B16">
        <v>0.79</v>
      </c>
      <c r="C16">
        <v>2.77</v>
      </c>
      <c r="D16">
        <v>-0.21</v>
      </c>
      <c r="E16">
        <v>772</v>
      </c>
      <c r="F16">
        <v>1.72</v>
      </c>
      <c r="G16">
        <v>1.492</v>
      </c>
      <c r="J16">
        <f t="shared" si="1"/>
        <v>2.8499999999999992</v>
      </c>
      <c r="K16">
        <v>26</v>
      </c>
      <c r="L16">
        <f t="shared" si="2"/>
        <v>0.78249999999999997</v>
      </c>
      <c r="M16">
        <f t="shared" si="3"/>
        <v>0.21750000000000003</v>
      </c>
      <c r="O16">
        <f t="shared" si="0"/>
        <v>2.7749999999999995</v>
      </c>
      <c r="Q16">
        <f t="shared" si="4"/>
        <v>6.5000000000000002E-2</v>
      </c>
    </row>
    <row r="17" spans="1:17" x14ac:dyDescent="0.2">
      <c r="A17">
        <v>2516.17</v>
      </c>
      <c r="B17">
        <v>0.81</v>
      </c>
      <c r="C17">
        <v>3.17</v>
      </c>
      <c r="D17">
        <v>-0.4</v>
      </c>
      <c r="E17">
        <v>770</v>
      </c>
      <c r="F17">
        <v>1.724</v>
      </c>
      <c r="G17">
        <v>1.5049999999999999</v>
      </c>
      <c r="J17">
        <f t="shared" si="1"/>
        <v>2.9999999999999991</v>
      </c>
      <c r="K17">
        <v>23</v>
      </c>
      <c r="L17">
        <f t="shared" si="2"/>
        <v>0.84</v>
      </c>
      <c r="M17">
        <f t="shared" si="3"/>
        <v>0.16000000000000003</v>
      </c>
      <c r="O17">
        <f t="shared" si="0"/>
        <v>2.9249999999999989</v>
      </c>
      <c r="Q17">
        <f t="shared" si="4"/>
        <v>5.7500000000000002E-2</v>
      </c>
    </row>
    <row r="18" spans="1:17" x14ac:dyDescent="0.2">
      <c r="A18">
        <v>2517.17</v>
      </c>
      <c r="B18">
        <v>0.83</v>
      </c>
      <c r="C18">
        <v>3.62</v>
      </c>
      <c r="D18">
        <v>-0.23</v>
      </c>
      <c r="E18">
        <v>768</v>
      </c>
      <c r="F18">
        <v>1.7030000000000001</v>
      </c>
      <c r="G18">
        <v>1.472</v>
      </c>
      <c r="J18">
        <f t="shared" si="1"/>
        <v>3.149999999999999</v>
      </c>
      <c r="K18">
        <v>18</v>
      </c>
      <c r="L18">
        <f t="shared" si="2"/>
        <v>0.88500000000000001</v>
      </c>
      <c r="M18">
        <f t="shared" si="3"/>
        <v>0.11499999999999999</v>
      </c>
      <c r="O18">
        <f t="shared" si="0"/>
        <v>3.0749999999999993</v>
      </c>
      <c r="Q18">
        <f t="shared" si="4"/>
        <v>4.4999999999999998E-2</v>
      </c>
    </row>
    <row r="19" spans="1:17" x14ac:dyDescent="0.2">
      <c r="A19">
        <v>2518.17</v>
      </c>
      <c r="B19">
        <v>0.85</v>
      </c>
      <c r="C19">
        <v>2.93</v>
      </c>
      <c r="D19">
        <v>-0.16</v>
      </c>
      <c r="E19">
        <v>766</v>
      </c>
      <c r="F19">
        <v>1.722</v>
      </c>
      <c r="G19">
        <v>1.4990000000000001</v>
      </c>
      <c r="J19">
        <f t="shared" si="1"/>
        <v>3.2999999999999989</v>
      </c>
      <c r="K19">
        <v>13</v>
      </c>
      <c r="L19">
        <f t="shared" si="2"/>
        <v>0.91749999999999998</v>
      </c>
      <c r="M19">
        <f t="shared" si="3"/>
        <v>8.2500000000000018E-2</v>
      </c>
      <c r="O19">
        <f t="shared" si="0"/>
        <v>3.2249999999999988</v>
      </c>
      <c r="Q19">
        <f t="shared" si="4"/>
        <v>3.2500000000000001E-2</v>
      </c>
    </row>
    <row r="20" spans="1:17" x14ac:dyDescent="0.2">
      <c r="A20">
        <v>2519.17</v>
      </c>
      <c r="B20">
        <v>0.87</v>
      </c>
      <c r="C20">
        <v>2.44</v>
      </c>
      <c r="D20">
        <v>-0.2</v>
      </c>
      <c r="E20">
        <v>764</v>
      </c>
      <c r="F20">
        <v>1.7589999999999999</v>
      </c>
      <c r="G20">
        <v>1.516</v>
      </c>
      <c r="J20">
        <f t="shared" si="1"/>
        <v>3.4499999999999988</v>
      </c>
      <c r="K20">
        <v>8</v>
      </c>
      <c r="L20">
        <f t="shared" si="2"/>
        <v>0.9375</v>
      </c>
      <c r="M20">
        <f t="shared" si="3"/>
        <v>6.25E-2</v>
      </c>
      <c r="O20">
        <f t="shared" si="0"/>
        <v>3.3749999999999991</v>
      </c>
      <c r="Q20">
        <f t="shared" si="4"/>
        <v>0.02</v>
      </c>
    </row>
    <row r="21" spans="1:17" x14ac:dyDescent="0.2">
      <c r="A21">
        <v>2520.17</v>
      </c>
      <c r="B21">
        <v>0.89</v>
      </c>
      <c r="C21">
        <v>2.79</v>
      </c>
      <c r="D21">
        <v>-0.19</v>
      </c>
      <c r="E21">
        <v>762</v>
      </c>
      <c r="F21">
        <v>1.7509999999999999</v>
      </c>
      <c r="G21">
        <v>1.52</v>
      </c>
      <c r="J21">
        <f t="shared" si="1"/>
        <v>3.5999999999999988</v>
      </c>
      <c r="K21">
        <v>7</v>
      </c>
      <c r="L21">
        <f t="shared" si="2"/>
        <v>0.95499999999999996</v>
      </c>
      <c r="M21">
        <f t="shared" si="3"/>
        <v>4.500000000000004E-2</v>
      </c>
      <c r="O21">
        <f t="shared" si="0"/>
        <v>3.5249999999999986</v>
      </c>
      <c r="Q21">
        <f t="shared" si="4"/>
        <v>1.7500000000000002E-2</v>
      </c>
    </row>
    <row r="22" spans="1:17" x14ac:dyDescent="0.2">
      <c r="A22">
        <v>2521.17</v>
      </c>
      <c r="B22">
        <v>0.91</v>
      </c>
      <c r="C22">
        <v>2.27</v>
      </c>
      <c r="D22">
        <v>-0.16</v>
      </c>
      <c r="E22">
        <v>760</v>
      </c>
      <c r="F22">
        <v>1.7769999999999999</v>
      </c>
      <c r="G22">
        <v>1.5329999999999999</v>
      </c>
      <c r="J22">
        <f t="shared" si="1"/>
        <v>3.7499999999999987</v>
      </c>
      <c r="K22">
        <v>4</v>
      </c>
      <c r="L22">
        <f t="shared" si="2"/>
        <v>0.96499999999999997</v>
      </c>
      <c r="M22">
        <f t="shared" si="3"/>
        <v>3.5000000000000031E-2</v>
      </c>
      <c r="O22">
        <f t="shared" si="0"/>
        <v>3.6749999999999989</v>
      </c>
      <c r="Q22">
        <f t="shared" si="4"/>
        <v>0.01</v>
      </c>
    </row>
    <row r="23" spans="1:17" x14ac:dyDescent="0.2">
      <c r="A23">
        <v>2522.17</v>
      </c>
      <c r="B23">
        <v>0.93</v>
      </c>
      <c r="C23">
        <v>2.99</v>
      </c>
      <c r="D23">
        <v>-0.24</v>
      </c>
      <c r="E23">
        <v>758</v>
      </c>
      <c r="F23">
        <v>1.7609999999999999</v>
      </c>
      <c r="G23">
        <v>1.5349999999999999</v>
      </c>
      <c r="J23">
        <f t="shared" si="1"/>
        <v>3.8999999999999986</v>
      </c>
      <c r="K23">
        <v>4</v>
      </c>
      <c r="L23">
        <f t="shared" si="2"/>
        <v>0.97499999999999998</v>
      </c>
      <c r="M23">
        <f t="shared" si="3"/>
        <v>2.5000000000000022E-2</v>
      </c>
      <c r="O23">
        <f t="shared" si="0"/>
        <v>3.8249999999999984</v>
      </c>
      <c r="Q23">
        <f t="shared" si="4"/>
        <v>0.01</v>
      </c>
    </row>
    <row r="24" spans="1:17" x14ac:dyDescent="0.2">
      <c r="A24">
        <v>2523.17</v>
      </c>
      <c r="B24">
        <v>0.94</v>
      </c>
      <c r="C24">
        <v>2.72</v>
      </c>
      <c r="D24">
        <v>-0.06</v>
      </c>
      <c r="E24">
        <v>756</v>
      </c>
      <c r="F24">
        <v>1.7609999999999999</v>
      </c>
      <c r="G24">
        <v>1.5209999999999999</v>
      </c>
      <c r="J24">
        <f t="shared" si="1"/>
        <v>4.0499999999999989</v>
      </c>
      <c r="K24">
        <v>3</v>
      </c>
      <c r="L24">
        <f t="shared" si="2"/>
        <v>0.98249999999999993</v>
      </c>
      <c r="M24">
        <f t="shared" si="3"/>
        <v>1.7500000000000071E-2</v>
      </c>
      <c r="O24">
        <f t="shared" si="0"/>
        <v>3.9749999999999988</v>
      </c>
      <c r="Q24">
        <f t="shared" si="4"/>
        <v>7.4999999999999997E-3</v>
      </c>
    </row>
    <row r="25" spans="1:17" x14ac:dyDescent="0.2">
      <c r="A25">
        <v>2524.17</v>
      </c>
      <c r="B25">
        <v>0.95</v>
      </c>
      <c r="C25">
        <v>3.25</v>
      </c>
      <c r="D25">
        <v>-0.26</v>
      </c>
      <c r="E25">
        <v>754</v>
      </c>
      <c r="F25">
        <v>1.7589999999999999</v>
      </c>
      <c r="G25">
        <v>1.532</v>
      </c>
      <c r="J25">
        <f t="shared" si="1"/>
        <v>4.1999999999999993</v>
      </c>
      <c r="K25">
        <v>2</v>
      </c>
      <c r="L25">
        <f t="shared" si="2"/>
        <v>0.98749999999999993</v>
      </c>
      <c r="M25">
        <f t="shared" si="3"/>
        <v>1.2500000000000067E-2</v>
      </c>
      <c r="O25">
        <f t="shared" si="0"/>
        <v>4.1249999999999991</v>
      </c>
      <c r="Q25">
        <f t="shared" si="4"/>
        <v>5.0000000000000001E-3</v>
      </c>
    </row>
    <row r="26" spans="1:17" x14ac:dyDescent="0.2">
      <c r="A26">
        <v>2525.17</v>
      </c>
      <c r="B26">
        <v>0.97</v>
      </c>
      <c r="C26">
        <v>2.7</v>
      </c>
      <c r="D26">
        <v>-0.25</v>
      </c>
      <c r="E26">
        <v>752</v>
      </c>
      <c r="F26">
        <v>1.7849999999999999</v>
      </c>
      <c r="G26">
        <v>1.55</v>
      </c>
      <c r="J26">
        <f t="shared" si="1"/>
        <v>4.3499999999999996</v>
      </c>
      <c r="K26">
        <v>2</v>
      </c>
      <c r="L26">
        <f t="shared" si="2"/>
        <v>0.99249999999999994</v>
      </c>
      <c r="M26">
        <f t="shared" si="3"/>
        <v>7.5000000000000622E-3</v>
      </c>
      <c r="O26">
        <f t="shared" si="0"/>
        <v>4.2749999999999995</v>
      </c>
      <c r="Q26">
        <f t="shared" si="4"/>
        <v>5.0000000000000001E-3</v>
      </c>
    </row>
    <row r="27" spans="1:17" x14ac:dyDescent="0.2">
      <c r="A27">
        <v>2526.17</v>
      </c>
      <c r="B27">
        <v>0.98</v>
      </c>
      <c r="C27">
        <v>2.87</v>
      </c>
      <c r="D27">
        <v>-0.4</v>
      </c>
      <c r="E27">
        <v>750</v>
      </c>
      <c r="F27">
        <v>1.798</v>
      </c>
      <c r="G27">
        <v>1.5569999999999999</v>
      </c>
      <c r="J27">
        <f t="shared" si="1"/>
        <v>4.5</v>
      </c>
      <c r="K27">
        <v>1</v>
      </c>
      <c r="L27">
        <f t="shared" si="2"/>
        <v>0.99499999999999988</v>
      </c>
      <c r="M27">
        <f t="shared" si="3"/>
        <v>5.0000000000001155E-3</v>
      </c>
      <c r="O27">
        <f t="shared" si="0"/>
        <v>4.4249999999999998</v>
      </c>
      <c r="Q27">
        <f t="shared" si="4"/>
        <v>2.5000000000000001E-3</v>
      </c>
    </row>
    <row r="28" spans="1:17" x14ac:dyDescent="0.2">
      <c r="A28">
        <v>2527.17</v>
      </c>
      <c r="B28">
        <v>1</v>
      </c>
      <c r="C28">
        <v>2.96</v>
      </c>
      <c r="D28">
        <v>-0.18</v>
      </c>
      <c r="E28">
        <v>748</v>
      </c>
      <c r="F28">
        <v>1.7729999999999999</v>
      </c>
      <c r="G28">
        <v>1.5529999999999999</v>
      </c>
      <c r="J28">
        <f t="shared" si="1"/>
        <v>4.6500000000000004</v>
      </c>
      <c r="K28">
        <v>1</v>
      </c>
      <c r="L28">
        <f t="shared" si="2"/>
        <v>0.99749999999999983</v>
      </c>
      <c r="M28">
        <f t="shared" si="3"/>
        <v>2.5000000000001688E-3</v>
      </c>
      <c r="O28">
        <f t="shared" si="0"/>
        <v>4.5750000000000002</v>
      </c>
      <c r="Q28">
        <f t="shared" si="4"/>
        <v>2.5000000000000001E-3</v>
      </c>
    </row>
    <row r="29" spans="1:17" x14ac:dyDescent="0.2">
      <c r="A29">
        <v>2528.17</v>
      </c>
      <c r="B29">
        <v>1.01</v>
      </c>
      <c r="C29">
        <v>2.93</v>
      </c>
      <c r="D29">
        <v>-0.15</v>
      </c>
      <c r="E29">
        <v>746</v>
      </c>
      <c r="F29">
        <v>1.7889999999999999</v>
      </c>
      <c r="G29">
        <v>1.55</v>
      </c>
      <c r="J29">
        <f t="shared" si="1"/>
        <v>4.8000000000000007</v>
      </c>
      <c r="K29">
        <v>1</v>
      </c>
      <c r="L29">
        <f t="shared" si="2"/>
        <v>0.99999999999999978</v>
      </c>
      <c r="M29">
        <f t="shared" si="3"/>
        <v>0</v>
      </c>
      <c r="O29">
        <f t="shared" si="0"/>
        <v>4.7250000000000005</v>
      </c>
      <c r="Q29">
        <f t="shared" si="4"/>
        <v>2.5000000000000001E-3</v>
      </c>
    </row>
    <row r="30" spans="1:17" x14ac:dyDescent="0.2">
      <c r="A30">
        <v>2529.17</v>
      </c>
      <c r="B30">
        <v>1.03</v>
      </c>
      <c r="C30">
        <v>2.58</v>
      </c>
      <c r="D30">
        <v>-0.56000000000000005</v>
      </c>
      <c r="E30">
        <v>744</v>
      </c>
      <c r="F30">
        <v>1.837</v>
      </c>
      <c r="G30">
        <v>1.5980000000000001</v>
      </c>
      <c r="J30">
        <f t="shared" si="1"/>
        <v>4.9500000000000011</v>
      </c>
      <c r="K30">
        <v>0</v>
      </c>
      <c r="L30">
        <f t="shared" si="2"/>
        <v>0.99999999999999978</v>
      </c>
      <c r="M30">
        <f t="shared" si="3"/>
        <v>0</v>
      </c>
      <c r="O30">
        <f t="shared" si="0"/>
        <v>4.8750000000000009</v>
      </c>
      <c r="Q30">
        <f t="shared" si="4"/>
        <v>0</v>
      </c>
    </row>
    <row r="31" spans="1:17" x14ac:dyDescent="0.2">
      <c r="A31">
        <v>2530.17</v>
      </c>
      <c r="B31">
        <v>1.04</v>
      </c>
      <c r="C31">
        <v>4.1900000000000004</v>
      </c>
      <c r="D31">
        <v>-0.33</v>
      </c>
      <c r="E31">
        <v>742</v>
      </c>
      <c r="F31">
        <v>1.79</v>
      </c>
      <c r="G31">
        <v>1.554</v>
      </c>
      <c r="J31">
        <f t="shared" si="1"/>
        <v>5.1000000000000014</v>
      </c>
      <c r="K31">
        <v>0</v>
      </c>
      <c r="L31">
        <f t="shared" si="2"/>
        <v>0.99999999999999978</v>
      </c>
      <c r="M31">
        <f t="shared" si="3"/>
        <v>0</v>
      </c>
      <c r="O31">
        <f t="shared" si="0"/>
        <v>5.0250000000000012</v>
      </c>
      <c r="Q31">
        <f t="shared" si="4"/>
        <v>0</v>
      </c>
    </row>
    <row r="32" spans="1:17" x14ac:dyDescent="0.2">
      <c r="A32">
        <v>2531.17</v>
      </c>
      <c r="B32">
        <v>1.06</v>
      </c>
      <c r="C32">
        <v>2.78</v>
      </c>
      <c r="D32">
        <v>-0.3</v>
      </c>
      <c r="E32">
        <v>740</v>
      </c>
      <c r="F32">
        <v>1.8180000000000001</v>
      </c>
      <c r="G32">
        <v>1.577</v>
      </c>
      <c r="J32">
        <f t="shared" si="1"/>
        <v>5.2500000000000018</v>
      </c>
      <c r="K32">
        <v>0</v>
      </c>
      <c r="L32">
        <f t="shared" si="2"/>
        <v>0.99999999999999978</v>
      </c>
      <c r="M32">
        <f t="shared" si="3"/>
        <v>0</v>
      </c>
      <c r="O32">
        <f t="shared" si="0"/>
        <v>5.1750000000000016</v>
      </c>
      <c r="Q32">
        <f t="shared" si="4"/>
        <v>0</v>
      </c>
    </row>
    <row r="33" spans="1:17" x14ac:dyDescent="0.2">
      <c r="A33">
        <v>2532.17</v>
      </c>
      <c r="B33">
        <v>1.08</v>
      </c>
      <c r="C33">
        <v>2.82</v>
      </c>
      <c r="D33">
        <v>-0.21</v>
      </c>
      <c r="E33">
        <v>738</v>
      </c>
      <c r="F33">
        <v>1.8069999999999999</v>
      </c>
      <c r="G33">
        <v>1.5780000000000001</v>
      </c>
      <c r="J33">
        <f t="shared" si="1"/>
        <v>5.4000000000000021</v>
      </c>
      <c r="K33">
        <v>0</v>
      </c>
      <c r="L33">
        <f t="shared" si="2"/>
        <v>0.99999999999999978</v>
      </c>
      <c r="M33">
        <f t="shared" si="3"/>
        <v>0</v>
      </c>
      <c r="O33">
        <f t="shared" si="0"/>
        <v>5.325000000000002</v>
      </c>
      <c r="Q33">
        <f t="shared" si="4"/>
        <v>0</v>
      </c>
    </row>
    <row r="34" spans="1:17" x14ac:dyDescent="0.2">
      <c r="A34">
        <v>2533.17</v>
      </c>
      <c r="B34">
        <v>1.0900000000000001</v>
      </c>
      <c r="C34">
        <v>2.71</v>
      </c>
      <c r="D34">
        <v>-0.26</v>
      </c>
      <c r="E34">
        <v>736</v>
      </c>
      <c r="F34">
        <v>1.8320000000000001</v>
      </c>
      <c r="G34">
        <v>1.5860000000000001</v>
      </c>
      <c r="J34">
        <f t="shared" si="1"/>
        <v>5.5500000000000025</v>
      </c>
      <c r="K34">
        <v>0</v>
      </c>
      <c r="L34">
        <f t="shared" si="2"/>
        <v>0.99999999999999978</v>
      </c>
      <c r="M34">
        <f t="shared" si="3"/>
        <v>0</v>
      </c>
      <c r="O34">
        <f t="shared" si="0"/>
        <v>5.4750000000000023</v>
      </c>
      <c r="Q34">
        <f t="shared" si="4"/>
        <v>0</v>
      </c>
    </row>
    <row r="35" spans="1:17" x14ac:dyDescent="0.2">
      <c r="A35">
        <v>2534.17</v>
      </c>
      <c r="B35">
        <v>1.1100000000000001</v>
      </c>
      <c r="C35">
        <v>3.01</v>
      </c>
      <c r="D35">
        <v>-0.26</v>
      </c>
      <c r="E35">
        <v>734</v>
      </c>
      <c r="F35">
        <v>1.829</v>
      </c>
      <c r="G35">
        <v>1.5840000000000001</v>
      </c>
      <c r="J35">
        <f t="shared" si="1"/>
        <v>5.7000000000000028</v>
      </c>
      <c r="K35">
        <v>0</v>
      </c>
      <c r="L35">
        <f t="shared" si="2"/>
        <v>0.99999999999999978</v>
      </c>
      <c r="M35">
        <f t="shared" si="3"/>
        <v>0</v>
      </c>
      <c r="O35">
        <f t="shared" si="0"/>
        <v>5.6250000000000027</v>
      </c>
      <c r="Q35">
        <f t="shared" si="4"/>
        <v>0</v>
      </c>
    </row>
    <row r="36" spans="1:17" x14ac:dyDescent="0.2">
      <c r="A36">
        <v>2535.17</v>
      </c>
      <c r="B36">
        <v>1.1200000000000001</v>
      </c>
      <c r="C36">
        <v>2.58</v>
      </c>
      <c r="D36">
        <v>-0.19</v>
      </c>
      <c r="E36">
        <v>732</v>
      </c>
      <c r="F36">
        <v>1.84</v>
      </c>
      <c r="G36">
        <v>1.595</v>
      </c>
      <c r="J36">
        <f t="shared" si="1"/>
        <v>5.8500000000000032</v>
      </c>
      <c r="K36">
        <v>0</v>
      </c>
      <c r="L36">
        <f t="shared" si="2"/>
        <v>0.99999999999999978</v>
      </c>
      <c r="M36">
        <f t="shared" si="3"/>
        <v>0</v>
      </c>
      <c r="O36">
        <f t="shared" si="0"/>
        <v>5.775000000000003</v>
      </c>
      <c r="Q36">
        <f t="shared" si="4"/>
        <v>0</v>
      </c>
    </row>
    <row r="37" spans="1:17" x14ac:dyDescent="0.2">
      <c r="A37">
        <v>2536.17</v>
      </c>
      <c r="B37">
        <v>1.1299999999999999</v>
      </c>
      <c r="C37">
        <v>3.56</v>
      </c>
      <c r="D37">
        <v>-0.37</v>
      </c>
      <c r="E37">
        <v>730</v>
      </c>
      <c r="F37">
        <v>1.823</v>
      </c>
      <c r="G37">
        <v>1.585</v>
      </c>
      <c r="J37">
        <f t="shared" si="1"/>
        <v>6.0000000000000036</v>
      </c>
      <c r="K37">
        <v>0</v>
      </c>
      <c r="L37">
        <f t="shared" si="2"/>
        <v>0.99999999999999978</v>
      </c>
      <c r="M37">
        <f t="shared" si="3"/>
        <v>0</v>
      </c>
      <c r="O37">
        <f t="shared" si="0"/>
        <v>5.9250000000000034</v>
      </c>
      <c r="Q37">
        <f t="shared" si="4"/>
        <v>0</v>
      </c>
    </row>
    <row r="38" spans="1:17" x14ac:dyDescent="0.2">
      <c r="A38">
        <v>2537.17</v>
      </c>
      <c r="B38">
        <v>1.1399999999999999</v>
      </c>
      <c r="C38">
        <v>2.62</v>
      </c>
      <c r="D38">
        <v>-0.5</v>
      </c>
      <c r="E38">
        <v>728</v>
      </c>
      <c r="F38">
        <v>1.8740000000000001</v>
      </c>
      <c r="G38">
        <v>1.621</v>
      </c>
      <c r="J38">
        <f t="shared" si="1"/>
        <v>6.1500000000000039</v>
      </c>
      <c r="K38">
        <v>0</v>
      </c>
      <c r="L38">
        <f t="shared" si="2"/>
        <v>0.99999999999999978</v>
      </c>
      <c r="M38">
        <f t="shared" si="3"/>
        <v>0</v>
      </c>
      <c r="O38">
        <f t="shared" si="0"/>
        <v>6.0750000000000037</v>
      </c>
      <c r="Q38">
        <f t="shared" si="4"/>
        <v>0</v>
      </c>
    </row>
    <row r="39" spans="1:17" x14ac:dyDescent="0.2">
      <c r="A39">
        <v>2538.17</v>
      </c>
      <c r="B39">
        <v>1.1499999999999999</v>
      </c>
      <c r="C39">
        <v>2.78</v>
      </c>
      <c r="D39">
        <v>-0.19</v>
      </c>
      <c r="E39">
        <v>726</v>
      </c>
      <c r="F39">
        <v>1.84</v>
      </c>
      <c r="G39">
        <v>1.5940000000000001</v>
      </c>
      <c r="J39">
        <f t="shared" si="1"/>
        <v>6.3000000000000043</v>
      </c>
      <c r="K39">
        <v>0</v>
      </c>
      <c r="L39">
        <f t="shared" si="2"/>
        <v>0.99999999999999978</v>
      </c>
      <c r="M39">
        <f t="shared" si="3"/>
        <v>0</v>
      </c>
      <c r="O39">
        <f t="shared" si="0"/>
        <v>6.2250000000000041</v>
      </c>
      <c r="Q39">
        <f t="shared" si="4"/>
        <v>0</v>
      </c>
    </row>
    <row r="40" spans="1:17" x14ac:dyDescent="0.2">
      <c r="A40">
        <v>2539.17</v>
      </c>
      <c r="B40">
        <v>1.1599999999999999</v>
      </c>
      <c r="C40">
        <v>2.98</v>
      </c>
      <c r="D40">
        <v>-0.35</v>
      </c>
      <c r="E40">
        <v>724</v>
      </c>
      <c r="F40">
        <v>1.8460000000000001</v>
      </c>
      <c r="G40">
        <v>1.605</v>
      </c>
      <c r="J40">
        <f t="shared" si="1"/>
        <v>6.4500000000000046</v>
      </c>
      <c r="K40">
        <v>0</v>
      </c>
      <c r="L40">
        <f t="shared" si="2"/>
        <v>0.99999999999999978</v>
      </c>
      <c r="M40">
        <f t="shared" si="3"/>
        <v>0</v>
      </c>
      <c r="O40">
        <f t="shared" si="0"/>
        <v>6.3750000000000044</v>
      </c>
      <c r="Q40">
        <f t="shared" si="4"/>
        <v>0</v>
      </c>
    </row>
    <row r="41" spans="1:17" x14ac:dyDescent="0.2">
      <c r="A41">
        <v>2540.17</v>
      </c>
      <c r="B41">
        <v>1.18</v>
      </c>
      <c r="C41">
        <v>4.01</v>
      </c>
      <c r="D41">
        <v>-0.5</v>
      </c>
      <c r="E41">
        <v>722</v>
      </c>
      <c r="F41">
        <v>1.8440000000000001</v>
      </c>
      <c r="G41">
        <v>1.6120000000000001</v>
      </c>
      <c r="J41">
        <f t="shared" si="1"/>
        <v>6.600000000000005</v>
      </c>
      <c r="K41">
        <v>0</v>
      </c>
      <c r="L41">
        <f t="shared" si="2"/>
        <v>0.99999999999999978</v>
      </c>
      <c r="M41">
        <f t="shared" si="3"/>
        <v>0</v>
      </c>
      <c r="O41">
        <f t="shared" si="0"/>
        <v>6.5250000000000048</v>
      </c>
      <c r="Q41">
        <f t="shared" si="4"/>
        <v>0</v>
      </c>
    </row>
    <row r="42" spans="1:17" x14ac:dyDescent="0.2">
      <c r="A42">
        <v>2541.17</v>
      </c>
      <c r="B42">
        <v>1.19</v>
      </c>
      <c r="C42">
        <v>3.54</v>
      </c>
      <c r="D42">
        <v>-0.35</v>
      </c>
      <c r="E42">
        <v>720</v>
      </c>
      <c r="F42">
        <v>1.845</v>
      </c>
      <c r="G42">
        <v>1.601</v>
      </c>
      <c r="J42">
        <f t="shared" si="1"/>
        <v>6.7500000000000053</v>
      </c>
      <c r="K42">
        <v>0</v>
      </c>
      <c r="L42">
        <f t="shared" si="2"/>
        <v>0.99999999999999978</v>
      </c>
      <c r="M42">
        <f t="shared" si="3"/>
        <v>0</v>
      </c>
      <c r="O42">
        <f t="shared" si="0"/>
        <v>6.6750000000000052</v>
      </c>
      <c r="Q42">
        <f t="shared" si="4"/>
        <v>0</v>
      </c>
    </row>
    <row r="43" spans="1:17" x14ac:dyDescent="0.2">
      <c r="A43">
        <v>2542.17</v>
      </c>
      <c r="B43">
        <v>1.2</v>
      </c>
      <c r="C43">
        <v>2.48</v>
      </c>
      <c r="D43">
        <v>-0.1</v>
      </c>
      <c r="E43">
        <v>718</v>
      </c>
      <c r="F43">
        <v>1.8620000000000001</v>
      </c>
      <c r="G43">
        <v>1.613</v>
      </c>
      <c r="J43">
        <f t="shared" si="1"/>
        <v>6.9000000000000057</v>
      </c>
      <c r="K43">
        <v>0</v>
      </c>
      <c r="L43">
        <f t="shared" si="2"/>
        <v>0.99999999999999978</v>
      </c>
      <c r="M43">
        <f t="shared" si="3"/>
        <v>0</v>
      </c>
      <c r="O43">
        <f t="shared" si="0"/>
        <v>6.8250000000000055</v>
      </c>
      <c r="Q43">
        <f t="shared" si="4"/>
        <v>0</v>
      </c>
    </row>
    <row r="44" spans="1:17" x14ac:dyDescent="0.2">
      <c r="A44">
        <v>2543.17</v>
      </c>
      <c r="B44">
        <v>1.21</v>
      </c>
      <c r="C44">
        <v>2.93</v>
      </c>
      <c r="D44">
        <v>-0.25</v>
      </c>
      <c r="E44">
        <v>716</v>
      </c>
      <c r="F44">
        <v>1.857</v>
      </c>
      <c r="G44">
        <v>1.6080000000000001</v>
      </c>
      <c r="J44">
        <f t="shared" si="1"/>
        <v>7.050000000000006</v>
      </c>
      <c r="K44">
        <v>0</v>
      </c>
      <c r="L44">
        <f t="shared" si="2"/>
        <v>0.99999999999999978</v>
      </c>
      <c r="M44">
        <f t="shared" si="3"/>
        <v>0</v>
      </c>
      <c r="O44">
        <f t="shared" si="0"/>
        <v>6.9750000000000059</v>
      </c>
      <c r="Q44">
        <f t="shared" si="4"/>
        <v>0</v>
      </c>
    </row>
    <row r="45" spans="1:17" x14ac:dyDescent="0.2">
      <c r="A45">
        <v>2544.17</v>
      </c>
      <c r="B45">
        <v>1.23</v>
      </c>
      <c r="C45">
        <v>3.82</v>
      </c>
      <c r="D45">
        <v>-0.26</v>
      </c>
      <c r="E45">
        <v>714</v>
      </c>
      <c r="F45">
        <v>1.841</v>
      </c>
      <c r="G45">
        <v>1.5960000000000001</v>
      </c>
      <c r="J45">
        <f t="shared" si="1"/>
        <v>7.2000000000000064</v>
      </c>
      <c r="K45">
        <v>0</v>
      </c>
      <c r="L45">
        <f t="shared" si="2"/>
        <v>0.99999999999999978</v>
      </c>
      <c r="M45">
        <f t="shared" si="3"/>
        <v>0</v>
      </c>
      <c r="O45">
        <f t="shared" si="0"/>
        <v>7.1250000000000062</v>
      </c>
      <c r="Q45">
        <f t="shared" si="4"/>
        <v>0</v>
      </c>
    </row>
    <row r="46" spans="1:17" x14ac:dyDescent="0.2">
      <c r="A46">
        <v>2545.17</v>
      </c>
      <c r="B46">
        <v>1.24</v>
      </c>
      <c r="C46">
        <v>2.5299999999999998</v>
      </c>
      <c r="D46">
        <v>0.01</v>
      </c>
      <c r="E46">
        <v>712</v>
      </c>
      <c r="F46">
        <v>1.855</v>
      </c>
      <c r="G46">
        <v>1.6060000000000001</v>
      </c>
      <c r="J46">
        <f t="shared" si="1"/>
        <v>7.3500000000000068</v>
      </c>
      <c r="K46">
        <v>0</v>
      </c>
      <c r="L46">
        <f t="shared" si="2"/>
        <v>0.99999999999999978</v>
      </c>
      <c r="M46">
        <f t="shared" si="3"/>
        <v>0</v>
      </c>
      <c r="O46">
        <f t="shared" si="0"/>
        <v>7.2750000000000066</v>
      </c>
      <c r="Q46">
        <f t="shared" si="4"/>
        <v>0</v>
      </c>
    </row>
    <row r="47" spans="1:17" x14ac:dyDescent="0.2">
      <c r="A47">
        <v>2546.17</v>
      </c>
      <c r="B47">
        <v>1.25</v>
      </c>
      <c r="C47">
        <v>2.58</v>
      </c>
      <c r="D47">
        <v>-0.39</v>
      </c>
      <c r="E47">
        <v>710</v>
      </c>
      <c r="F47">
        <v>1.903</v>
      </c>
      <c r="G47">
        <v>1.643</v>
      </c>
      <c r="J47">
        <f t="shared" si="1"/>
        <v>7.5000000000000071</v>
      </c>
      <c r="K47">
        <v>0</v>
      </c>
      <c r="L47">
        <f t="shared" si="2"/>
        <v>0.99999999999999978</v>
      </c>
      <c r="M47">
        <f t="shared" si="3"/>
        <v>0</v>
      </c>
      <c r="O47">
        <f t="shared" si="0"/>
        <v>7.4250000000000069</v>
      </c>
      <c r="Q47">
        <f t="shared" si="4"/>
        <v>0</v>
      </c>
    </row>
    <row r="48" spans="1:17" x14ac:dyDescent="0.2">
      <c r="A48">
        <v>2547.17</v>
      </c>
      <c r="B48">
        <v>1.26</v>
      </c>
      <c r="C48">
        <v>2.79</v>
      </c>
      <c r="D48">
        <v>-0.26</v>
      </c>
      <c r="E48">
        <v>708</v>
      </c>
      <c r="F48">
        <v>1.8919999999999999</v>
      </c>
      <c r="G48">
        <v>1.635</v>
      </c>
      <c r="J48">
        <f t="shared" si="1"/>
        <v>7.6500000000000075</v>
      </c>
      <c r="K48">
        <v>0</v>
      </c>
      <c r="L48">
        <f t="shared" si="2"/>
        <v>0.99999999999999978</v>
      </c>
      <c r="M48">
        <f t="shared" si="3"/>
        <v>0</v>
      </c>
      <c r="O48">
        <f t="shared" si="0"/>
        <v>7.5750000000000073</v>
      </c>
      <c r="Q48">
        <f t="shared" si="4"/>
        <v>0</v>
      </c>
    </row>
    <row r="49" spans="1:17" x14ac:dyDescent="0.2">
      <c r="A49">
        <v>2548.17</v>
      </c>
      <c r="B49">
        <v>1.28</v>
      </c>
      <c r="C49">
        <v>3.2</v>
      </c>
      <c r="D49">
        <v>-0.36</v>
      </c>
      <c r="E49">
        <v>706</v>
      </c>
      <c r="F49">
        <v>1.881</v>
      </c>
      <c r="G49">
        <v>1.6339999999999999</v>
      </c>
      <c r="J49">
        <f t="shared" si="1"/>
        <v>7.8000000000000078</v>
      </c>
      <c r="K49">
        <v>0</v>
      </c>
      <c r="L49">
        <f t="shared" si="2"/>
        <v>0.99999999999999978</v>
      </c>
      <c r="M49">
        <f t="shared" si="3"/>
        <v>0</v>
      </c>
      <c r="O49">
        <f t="shared" si="0"/>
        <v>7.7250000000000076</v>
      </c>
      <c r="Q49">
        <f t="shared" si="4"/>
        <v>0</v>
      </c>
    </row>
    <row r="50" spans="1:17" x14ac:dyDescent="0.2">
      <c r="A50">
        <v>2549.17</v>
      </c>
      <c r="B50">
        <v>1.29</v>
      </c>
      <c r="C50">
        <v>3.78</v>
      </c>
      <c r="D50">
        <v>-0.33</v>
      </c>
      <c r="E50">
        <v>704</v>
      </c>
      <c r="F50">
        <v>1.8720000000000001</v>
      </c>
      <c r="G50">
        <v>1.617</v>
      </c>
      <c r="J50">
        <f t="shared" si="1"/>
        <v>7.9500000000000082</v>
      </c>
      <c r="K50">
        <v>0</v>
      </c>
      <c r="L50">
        <f t="shared" si="2"/>
        <v>0.99999999999999978</v>
      </c>
      <c r="M50">
        <f t="shared" si="3"/>
        <v>0</v>
      </c>
      <c r="O50">
        <f t="shared" si="0"/>
        <v>7.875000000000008</v>
      </c>
      <c r="Q50">
        <f t="shared" si="4"/>
        <v>0</v>
      </c>
    </row>
    <row r="51" spans="1:17" x14ac:dyDescent="0.2">
      <c r="A51">
        <v>2550.17</v>
      </c>
      <c r="B51">
        <v>1.3</v>
      </c>
      <c r="C51">
        <v>2.63</v>
      </c>
      <c r="D51">
        <v>-0.47</v>
      </c>
      <c r="E51">
        <v>702</v>
      </c>
      <c r="F51">
        <v>1.917</v>
      </c>
      <c r="G51">
        <v>1.659</v>
      </c>
      <c r="J51">
        <f t="shared" si="1"/>
        <v>8.1000000000000085</v>
      </c>
      <c r="K51">
        <v>0</v>
      </c>
      <c r="L51">
        <f t="shared" si="2"/>
        <v>0.99999999999999978</v>
      </c>
      <c r="M51">
        <f t="shared" si="3"/>
        <v>0</v>
      </c>
      <c r="O51">
        <f t="shared" si="0"/>
        <v>8.0250000000000092</v>
      </c>
      <c r="Q51">
        <f t="shared" si="4"/>
        <v>0</v>
      </c>
    </row>
    <row r="52" spans="1:17" x14ac:dyDescent="0.2">
      <c r="A52">
        <v>2551.17</v>
      </c>
      <c r="B52">
        <v>1.31</v>
      </c>
      <c r="C52">
        <v>3.38</v>
      </c>
      <c r="D52">
        <v>-0.52</v>
      </c>
      <c r="E52">
        <v>699</v>
      </c>
      <c r="F52">
        <v>1.9039999999999999</v>
      </c>
      <c r="G52">
        <v>1.6519999999999999</v>
      </c>
      <c r="J52">
        <f t="shared" si="1"/>
        <v>8.2500000000000089</v>
      </c>
      <c r="K52">
        <v>0</v>
      </c>
      <c r="L52">
        <f t="shared" si="2"/>
        <v>0.99999999999999978</v>
      </c>
      <c r="M52">
        <f t="shared" si="3"/>
        <v>0</v>
      </c>
      <c r="O52">
        <f t="shared" si="0"/>
        <v>8.1750000000000078</v>
      </c>
      <c r="Q52">
        <f t="shared" si="4"/>
        <v>0</v>
      </c>
    </row>
    <row r="53" spans="1:17" x14ac:dyDescent="0.2">
      <c r="A53">
        <v>2552.17</v>
      </c>
      <c r="B53">
        <v>1.33</v>
      </c>
      <c r="C53">
        <v>2.5299999999999998</v>
      </c>
      <c r="D53">
        <v>-0.16</v>
      </c>
      <c r="E53">
        <v>697</v>
      </c>
      <c r="F53">
        <v>1.911</v>
      </c>
      <c r="G53">
        <v>1.651</v>
      </c>
      <c r="J53">
        <f t="shared" si="1"/>
        <v>8.4000000000000092</v>
      </c>
      <c r="K53">
        <v>0</v>
      </c>
      <c r="L53">
        <f t="shared" si="2"/>
        <v>0.99999999999999978</v>
      </c>
      <c r="M53">
        <f t="shared" si="3"/>
        <v>0</v>
      </c>
      <c r="O53">
        <f t="shared" si="0"/>
        <v>8.3250000000000099</v>
      </c>
      <c r="Q53">
        <f t="shared" si="4"/>
        <v>0</v>
      </c>
    </row>
    <row r="54" spans="1:17" x14ac:dyDescent="0.2">
      <c r="A54">
        <v>2553.17</v>
      </c>
      <c r="B54">
        <v>1.34</v>
      </c>
      <c r="C54">
        <v>3.97</v>
      </c>
      <c r="D54">
        <v>-0.39</v>
      </c>
      <c r="E54">
        <v>695</v>
      </c>
      <c r="F54">
        <v>1.8879999999999999</v>
      </c>
      <c r="G54">
        <v>1.6359999999999999</v>
      </c>
      <c r="J54">
        <f t="shared" si="1"/>
        <v>8.5500000000000096</v>
      </c>
      <c r="K54">
        <v>0</v>
      </c>
      <c r="L54">
        <f t="shared" si="2"/>
        <v>0.99999999999999978</v>
      </c>
      <c r="M54">
        <f t="shared" si="3"/>
        <v>0</v>
      </c>
      <c r="O54">
        <f t="shared" si="0"/>
        <v>8.4750000000000085</v>
      </c>
      <c r="Q54">
        <f t="shared" si="4"/>
        <v>0</v>
      </c>
    </row>
    <row r="55" spans="1:17" x14ac:dyDescent="0.2">
      <c r="A55">
        <v>2554.17</v>
      </c>
      <c r="B55">
        <v>1.35</v>
      </c>
      <c r="C55">
        <v>2.74</v>
      </c>
      <c r="D55">
        <v>-0.34</v>
      </c>
      <c r="E55">
        <v>693</v>
      </c>
      <c r="F55">
        <v>1.925</v>
      </c>
      <c r="G55">
        <v>1.667</v>
      </c>
      <c r="J55">
        <f t="shared" si="1"/>
        <v>8.7000000000000099</v>
      </c>
      <c r="K55">
        <v>0</v>
      </c>
      <c r="L55">
        <f t="shared" si="2"/>
        <v>0.99999999999999978</v>
      </c>
      <c r="M55">
        <f t="shared" si="3"/>
        <v>0</v>
      </c>
      <c r="O55">
        <f t="shared" si="0"/>
        <v>8.6250000000000107</v>
      </c>
      <c r="Q55">
        <f t="shared" si="4"/>
        <v>0</v>
      </c>
    </row>
    <row r="56" spans="1:17" x14ac:dyDescent="0.2">
      <c r="A56">
        <v>2555.17</v>
      </c>
      <c r="B56">
        <v>1.36</v>
      </c>
      <c r="C56">
        <v>3.11</v>
      </c>
      <c r="D56">
        <v>-0.4</v>
      </c>
      <c r="E56">
        <v>691</v>
      </c>
      <c r="F56">
        <v>1.917</v>
      </c>
      <c r="G56">
        <v>1.6639999999999999</v>
      </c>
      <c r="J56">
        <f t="shared" si="1"/>
        <v>8.8500000000000103</v>
      </c>
      <c r="K56">
        <v>0</v>
      </c>
      <c r="L56">
        <f t="shared" si="2"/>
        <v>0.99999999999999978</v>
      </c>
      <c r="M56">
        <f t="shared" si="3"/>
        <v>0</v>
      </c>
      <c r="O56">
        <f t="shared" si="0"/>
        <v>8.7750000000000092</v>
      </c>
      <c r="Q56">
        <f t="shared" si="4"/>
        <v>0</v>
      </c>
    </row>
    <row r="57" spans="1:17" x14ac:dyDescent="0.2">
      <c r="A57">
        <v>2556.17</v>
      </c>
      <c r="B57">
        <v>1.37</v>
      </c>
      <c r="C57">
        <v>3.18</v>
      </c>
      <c r="D57">
        <v>-0.39</v>
      </c>
      <c r="E57">
        <v>689</v>
      </c>
      <c r="F57">
        <v>1.9159999999999999</v>
      </c>
      <c r="G57">
        <v>1.659</v>
      </c>
      <c r="J57">
        <f t="shared" si="1"/>
        <v>9.0000000000000107</v>
      </c>
      <c r="K57">
        <v>0</v>
      </c>
      <c r="L57">
        <f t="shared" si="2"/>
        <v>0.99999999999999978</v>
      </c>
      <c r="M57">
        <f t="shared" si="3"/>
        <v>0</v>
      </c>
      <c r="O57">
        <f t="shared" si="0"/>
        <v>8.9250000000000114</v>
      </c>
      <c r="Q57">
        <f t="shared" si="4"/>
        <v>0</v>
      </c>
    </row>
    <row r="58" spans="1:17" x14ac:dyDescent="0.2">
      <c r="A58">
        <v>2557.17</v>
      </c>
      <c r="B58">
        <v>1.38</v>
      </c>
      <c r="C58">
        <v>2.66</v>
      </c>
      <c r="D58">
        <v>-0.15</v>
      </c>
      <c r="E58">
        <v>687</v>
      </c>
      <c r="F58">
        <v>1.915</v>
      </c>
      <c r="G58">
        <v>1.653</v>
      </c>
      <c r="J58">
        <f t="shared" si="1"/>
        <v>9.150000000000011</v>
      </c>
      <c r="K58">
        <v>0</v>
      </c>
      <c r="L58">
        <f t="shared" si="2"/>
        <v>0.99999999999999978</v>
      </c>
      <c r="M58">
        <f t="shared" si="3"/>
        <v>0</v>
      </c>
      <c r="O58">
        <f t="shared" si="0"/>
        <v>9.0750000000000099</v>
      </c>
      <c r="Q58">
        <f t="shared" si="4"/>
        <v>0</v>
      </c>
    </row>
    <row r="59" spans="1:17" x14ac:dyDescent="0.2">
      <c r="A59">
        <v>2558.17</v>
      </c>
      <c r="B59">
        <v>1.39</v>
      </c>
      <c r="C59">
        <v>2.84</v>
      </c>
      <c r="D59">
        <v>-0.21</v>
      </c>
      <c r="E59">
        <v>685</v>
      </c>
      <c r="F59">
        <v>1.921</v>
      </c>
      <c r="G59">
        <v>1.655</v>
      </c>
      <c r="J59">
        <f t="shared" si="1"/>
        <v>9.3000000000000114</v>
      </c>
      <c r="K59">
        <v>0</v>
      </c>
      <c r="L59">
        <f t="shared" si="2"/>
        <v>0.99999999999999978</v>
      </c>
      <c r="M59">
        <f t="shared" si="3"/>
        <v>0</v>
      </c>
      <c r="O59">
        <f t="shared" si="0"/>
        <v>9.2250000000000121</v>
      </c>
      <c r="Q59">
        <f t="shared" si="4"/>
        <v>0</v>
      </c>
    </row>
    <row r="60" spans="1:17" x14ac:dyDescent="0.2">
      <c r="A60">
        <v>2559.17</v>
      </c>
      <c r="B60">
        <v>1.4</v>
      </c>
      <c r="C60">
        <v>2.69</v>
      </c>
      <c r="D60">
        <v>-0.3</v>
      </c>
      <c r="E60">
        <v>683</v>
      </c>
      <c r="F60">
        <v>1.9410000000000001</v>
      </c>
      <c r="G60">
        <v>1.6739999999999999</v>
      </c>
      <c r="J60">
        <f t="shared" si="1"/>
        <v>9.4500000000000117</v>
      </c>
      <c r="K60">
        <v>0</v>
      </c>
      <c r="L60">
        <f t="shared" si="2"/>
        <v>0.99999999999999978</v>
      </c>
      <c r="M60">
        <f t="shared" si="3"/>
        <v>0</v>
      </c>
      <c r="O60">
        <f t="shared" si="0"/>
        <v>9.3750000000000107</v>
      </c>
      <c r="Q60">
        <f t="shared" si="4"/>
        <v>0</v>
      </c>
    </row>
    <row r="61" spans="1:17" x14ac:dyDescent="0.2">
      <c r="A61">
        <v>2560.17</v>
      </c>
      <c r="B61">
        <v>1.41</v>
      </c>
      <c r="C61">
        <v>2.94</v>
      </c>
      <c r="D61">
        <v>-0.27</v>
      </c>
      <c r="E61">
        <v>681</v>
      </c>
      <c r="F61">
        <v>1.9279999999999999</v>
      </c>
      <c r="G61">
        <v>1.671</v>
      </c>
      <c r="J61">
        <f t="shared" si="1"/>
        <v>9.6000000000000121</v>
      </c>
      <c r="K61">
        <v>0</v>
      </c>
      <c r="L61">
        <f t="shared" si="2"/>
        <v>0.99999999999999978</v>
      </c>
      <c r="M61">
        <f t="shared" si="3"/>
        <v>0</v>
      </c>
      <c r="O61">
        <f t="shared" si="0"/>
        <v>9.5250000000000128</v>
      </c>
      <c r="Q61">
        <f t="shared" si="4"/>
        <v>0</v>
      </c>
    </row>
    <row r="62" spans="1:17" x14ac:dyDescent="0.2">
      <c r="A62">
        <v>2561.17</v>
      </c>
      <c r="B62">
        <v>1.42</v>
      </c>
      <c r="C62">
        <v>3.07</v>
      </c>
      <c r="D62">
        <v>-0.47</v>
      </c>
      <c r="E62">
        <v>679</v>
      </c>
      <c r="F62">
        <v>1.9330000000000001</v>
      </c>
      <c r="G62">
        <v>1.681</v>
      </c>
      <c r="J62">
        <f t="shared" si="1"/>
        <v>9.7500000000000124</v>
      </c>
      <c r="K62">
        <v>0</v>
      </c>
      <c r="L62">
        <f t="shared" si="2"/>
        <v>0.99999999999999978</v>
      </c>
      <c r="M62">
        <f t="shared" si="3"/>
        <v>0</v>
      </c>
      <c r="O62">
        <f t="shared" si="0"/>
        <v>9.6750000000000114</v>
      </c>
      <c r="Q62">
        <f t="shared" si="4"/>
        <v>0</v>
      </c>
    </row>
    <row r="63" spans="1:17" x14ac:dyDescent="0.2">
      <c r="A63">
        <v>2562.17</v>
      </c>
      <c r="B63">
        <v>1.43</v>
      </c>
      <c r="C63">
        <v>3.41</v>
      </c>
      <c r="D63">
        <v>-0.45</v>
      </c>
      <c r="E63">
        <v>677</v>
      </c>
      <c r="F63">
        <v>1.929</v>
      </c>
      <c r="G63">
        <v>1.6879999999999999</v>
      </c>
      <c r="J63">
        <f t="shared" si="1"/>
        <v>9.9000000000000128</v>
      </c>
      <c r="K63">
        <v>0</v>
      </c>
      <c r="L63">
        <f t="shared" si="2"/>
        <v>0.99999999999999978</v>
      </c>
      <c r="M63">
        <f t="shared" si="3"/>
        <v>0</v>
      </c>
      <c r="O63">
        <f t="shared" si="0"/>
        <v>9.8250000000000135</v>
      </c>
      <c r="Q63">
        <f t="shared" si="4"/>
        <v>0</v>
      </c>
    </row>
    <row r="64" spans="1:17" x14ac:dyDescent="0.2">
      <c r="A64">
        <v>2563.17</v>
      </c>
      <c r="B64">
        <v>1.44</v>
      </c>
      <c r="C64">
        <v>2.97</v>
      </c>
      <c r="D64">
        <v>-0.35</v>
      </c>
      <c r="E64">
        <v>675</v>
      </c>
      <c r="F64">
        <v>1.9419999999999999</v>
      </c>
      <c r="G64">
        <v>1.6779999999999999</v>
      </c>
      <c r="J64">
        <f t="shared" si="1"/>
        <v>10.050000000000013</v>
      </c>
      <c r="K64">
        <v>0</v>
      </c>
      <c r="L64">
        <f t="shared" si="2"/>
        <v>0.99999999999999978</v>
      </c>
      <c r="M64">
        <f t="shared" si="3"/>
        <v>0</v>
      </c>
      <c r="O64">
        <f t="shared" si="0"/>
        <v>9.9750000000000121</v>
      </c>
      <c r="Q64">
        <f t="shared" si="4"/>
        <v>0</v>
      </c>
    </row>
    <row r="65" spans="1:17" x14ac:dyDescent="0.2">
      <c r="A65">
        <v>2564.17</v>
      </c>
      <c r="B65">
        <v>1.46</v>
      </c>
      <c r="C65">
        <v>2.76</v>
      </c>
      <c r="D65">
        <v>-0.42</v>
      </c>
      <c r="E65">
        <v>673</v>
      </c>
      <c r="F65">
        <v>1.9670000000000001</v>
      </c>
      <c r="G65">
        <v>1.6990000000000001</v>
      </c>
      <c r="J65">
        <f t="shared" si="1"/>
        <v>10.200000000000014</v>
      </c>
      <c r="K65">
        <v>0</v>
      </c>
      <c r="L65">
        <f t="shared" si="2"/>
        <v>0.99999999999999978</v>
      </c>
      <c r="M65">
        <f t="shared" si="3"/>
        <v>0</v>
      </c>
      <c r="O65">
        <f t="shared" si="0"/>
        <v>10.125000000000014</v>
      </c>
      <c r="Q65">
        <f t="shared" si="4"/>
        <v>0</v>
      </c>
    </row>
    <row r="66" spans="1:17" x14ac:dyDescent="0.2">
      <c r="A66">
        <v>2565.17</v>
      </c>
      <c r="B66">
        <v>1.47</v>
      </c>
      <c r="C66">
        <v>3.27</v>
      </c>
      <c r="D66">
        <v>-0.26</v>
      </c>
      <c r="E66">
        <v>671</v>
      </c>
      <c r="F66">
        <v>1.929</v>
      </c>
      <c r="G66">
        <v>1.673</v>
      </c>
      <c r="J66">
        <f t="shared" si="1"/>
        <v>10.350000000000014</v>
      </c>
      <c r="K66">
        <v>0</v>
      </c>
      <c r="L66">
        <f t="shared" si="2"/>
        <v>0.99999999999999978</v>
      </c>
      <c r="M66">
        <f t="shared" si="3"/>
        <v>0</v>
      </c>
      <c r="O66">
        <f t="shared" ref="O66:O70" si="6">(J65+J66)/2</f>
        <v>10.275000000000013</v>
      </c>
      <c r="Q66">
        <f t="shared" si="4"/>
        <v>0</v>
      </c>
    </row>
    <row r="67" spans="1:17" x14ac:dyDescent="0.2">
      <c r="A67">
        <v>2566.17</v>
      </c>
      <c r="B67">
        <v>1.48</v>
      </c>
      <c r="C67">
        <v>3.21</v>
      </c>
      <c r="D67">
        <v>-0.23</v>
      </c>
      <c r="E67">
        <v>669</v>
      </c>
      <c r="F67">
        <v>1.9319999999999999</v>
      </c>
      <c r="G67">
        <v>1.6759999999999999</v>
      </c>
      <c r="J67">
        <f t="shared" ref="J67:J71" si="7">J66+0.15</f>
        <v>10.500000000000014</v>
      </c>
      <c r="K67">
        <v>0</v>
      </c>
      <c r="L67">
        <f t="shared" ref="L67:L71" si="8">L66+K67/400</f>
        <v>0.99999999999999978</v>
      </c>
      <c r="M67">
        <f t="shared" ref="M67:M71" si="9">1-L67</f>
        <v>0</v>
      </c>
      <c r="O67">
        <f t="shared" si="6"/>
        <v>10.425000000000015</v>
      </c>
      <c r="Q67">
        <f t="shared" ref="Q67:Q70" si="10">K67/400</f>
        <v>0</v>
      </c>
    </row>
    <row r="68" spans="1:17" x14ac:dyDescent="0.2">
      <c r="A68">
        <v>2567.17</v>
      </c>
      <c r="B68">
        <v>1.49</v>
      </c>
      <c r="C68">
        <v>2.83</v>
      </c>
      <c r="D68">
        <v>-0.21</v>
      </c>
      <c r="E68">
        <v>667</v>
      </c>
      <c r="F68">
        <v>1.9450000000000001</v>
      </c>
      <c r="G68">
        <v>1.6870000000000001</v>
      </c>
      <c r="J68">
        <f t="shared" si="7"/>
        <v>10.650000000000015</v>
      </c>
      <c r="K68">
        <v>0</v>
      </c>
      <c r="L68">
        <f t="shared" si="8"/>
        <v>0.99999999999999978</v>
      </c>
      <c r="M68">
        <f t="shared" si="9"/>
        <v>0</v>
      </c>
      <c r="O68">
        <f t="shared" si="6"/>
        <v>10.575000000000014</v>
      </c>
      <c r="Q68">
        <f t="shared" si="10"/>
        <v>0</v>
      </c>
    </row>
    <row r="69" spans="1:17" x14ac:dyDescent="0.2">
      <c r="A69">
        <v>2568.17</v>
      </c>
      <c r="B69">
        <v>1.5</v>
      </c>
      <c r="C69">
        <v>2.78</v>
      </c>
      <c r="D69">
        <v>-0.19</v>
      </c>
      <c r="E69">
        <v>665</v>
      </c>
      <c r="F69">
        <v>1.9570000000000001</v>
      </c>
      <c r="G69">
        <v>1.6870000000000001</v>
      </c>
      <c r="J69">
        <f t="shared" si="7"/>
        <v>10.800000000000015</v>
      </c>
      <c r="K69">
        <v>0</v>
      </c>
      <c r="L69">
        <f t="shared" si="8"/>
        <v>0.99999999999999978</v>
      </c>
      <c r="M69">
        <f t="shared" si="9"/>
        <v>0</v>
      </c>
      <c r="O69">
        <f t="shared" si="6"/>
        <v>10.725000000000016</v>
      </c>
      <c r="Q69">
        <f t="shared" si="10"/>
        <v>0</v>
      </c>
    </row>
    <row r="70" spans="1:17" x14ac:dyDescent="0.2">
      <c r="A70">
        <v>2569.17</v>
      </c>
      <c r="B70">
        <v>1.51</v>
      </c>
      <c r="C70">
        <v>2.57</v>
      </c>
      <c r="D70">
        <v>-0.37</v>
      </c>
      <c r="E70">
        <v>663</v>
      </c>
      <c r="F70">
        <v>1.978</v>
      </c>
      <c r="G70">
        <v>1.7150000000000001</v>
      </c>
      <c r="J70">
        <f t="shared" si="7"/>
        <v>10.950000000000015</v>
      </c>
      <c r="K70">
        <v>0</v>
      </c>
      <c r="L70">
        <f t="shared" si="8"/>
        <v>0.99999999999999978</v>
      </c>
      <c r="M70">
        <f t="shared" si="9"/>
        <v>0</v>
      </c>
      <c r="O70">
        <f t="shared" si="6"/>
        <v>10.875000000000014</v>
      </c>
      <c r="Q70">
        <f t="shared" si="10"/>
        <v>0</v>
      </c>
    </row>
    <row r="71" spans="1:17" x14ac:dyDescent="0.2">
      <c r="A71">
        <v>2570.17</v>
      </c>
      <c r="B71">
        <v>1.52</v>
      </c>
      <c r="C71">
        <v>3.32</v>
      </c>
      <c r="D71">
        <v>-0.18</v>
      </c>
      <c r="E71">
        <v>661</v>
      </c>
      <c r="F71">
        <v>1.9350000000000001</v>
      </c>
      <c r="G71">
        <v>1.675</v>
      </c>
      <c r="J71">
        <f t="shared" si="7"/>
        <v>11.100000000000016</v>
      </c>
      <c r="K71">
        <v>0</v>
      </c>
      <c r="L71">
        <f t="shared" si="8"/>
        <v>0.99999999999999978</v>
      </c>
      <c r="M71">
        <f t="shared" si="9"/>
        <v>0</v>
      </c>
    </row>
    <row r="72" spans="1:17" x14ac:dyDescent="0.2">
      <c r="A72">
        <v>2571.17</v>
      </c>
      <c r="B72">
        <v>1.53</v>
      </c>
      <c r="C72">
        <v>3.29</v>
      </c>
      <c r="D72">
        <v>-0.43</v>
      </c>
      <c r="E72">
        <v>659</v>
      </c>
      <c r="F72">
        <v>1.96</v>
      </c>
      <c r="G72">
        <v>1.704</v>
      </c>
    </row>
    <row r="73" spans="1:17" x14ac:dyDescent="0.2">
      <c r="A73">
        <v>2572.17</v>
      </c>
      <c r="B73">
        <v>1.55</v>
      </c>
      <c r="C73">
        <v>2.85</v>
      </c>
      <c r="D73">
        <v>-0.34</v>
      </c>
      <c r="E73">
        <v>657</v>
      </c>
      <c r="F73">
        <v>1.9830000000000001</v>
      </c>
      <c r="G73">
        <v>1.704</v>
      </c>
      <c r="K73">
        <f>SUM(K2:K72)</f>
        <v>400</v>
      </c>
    </row>
    <row r="74" spans="1:17" x14ac:dyDescent="0.2">
      <c r="A74">
        <v>2573.17</v>
      </c>
      <c r="B74">
        <v>1.56</v>
      </c>
      <c r="C74">
        <v>3.22</v>
      </c>
      <c r="D74">
        <v>-0.24</v>
      </c>
      <c r="E74">
        <v>655</v>
      </c>
      <c r="F74">
        <v>1.958</v>
      </c>
      <c r="G74">
        <v>1.6950000000000001</v>
      </c>
    </row>
    <row r="75" spans="1:17" x14ac:dyDescent="0.2">
      <c r="A75">
        <v>2574.17</v>
      </c>
      <c r="B75">
        <v>1.57</v>
      </c>
      <c r="C75">
        <v>3.34</v>
      </c>
      <c r="D75">
        <v>-0.45</v>
      </c>
      <c r="E75">
        <v>653</v>
      </c>
      <c r="F75">
        <v>1.9710000000000001</v>
      </c>
      <c r="G75">
        <v>1.72</v>
      </c>
    </row>
    <row r="76" spans="1:17" x14ac:dyDescent="0.2">
      <c r="A76">
        <v>2575.17</v>
      </c>
      <c r="B76">
        <v>1.58</v>
      </c>
      <c r="C76">
        <v>3.24</v>
      </c>
      <c r="D76">
        <v>-0.19</v>
      </c>
      <c r="E76">
        <v>651</v>
      </c>
      <c r="F76">
        <v>1.964</v>
      </c>
      <c r="G76">
        <v>1.696</v>
      </c>
    </row>
    <row r="77" spans="1:17" x14ac:dyDescent="0.2">
      <c r="A77">
        <v>2576.17</v>
      </c>
      <c r="B77">
        <v>1.59</v>
      </c>
      <c r="C77">
        <v>3.59</v>
      </c>
      <c r="D77">
        <v>-0.18</v>
      </c>
      <c r="E77">
        <v>649</v>
      </c>
      <c r="F77">
        <v>1.946</v>
      </c>
      <c r="G77">
        <v>1.681</v>
      </c>
    </row>
    <row r="78" spans="1:17" x14ac:dyDescent="0.2">
      <c r="A78">
        <v>2577.17</v>
      </c>
      <c r="B78">
        <v>1.6</v>
      </c>
      <c r="C78">
        <v>2.4900000000000002</v>
      </c>
      <c r="D78">
        <v>-0.05</v>
      </c>
      <c r="E78">
        <v>647</v>
      </c>
      <c r="F78">
        <v>1.986</v>
      </c>
      <c r="G78">
        <v>1.7110000000000001</v>
      </c>
    </row>
    <row r="79" spans="1:17" x14ac:dyDescent="0.2">
      <c r="A79">
        <v>2578.17</v>
      </c>
      <c r="B79">
        <v>1.61</v>
      </c>
      <c r="C79">
        <v>2.7</v>
      </c>
      <c r="D79">
        <v>-0.08</v>
      </c>
      <c r="E79">
        <v>645</v>
      </c>
      <c r="F79">
        <v>1.98</v>
      </c>
      <c r="G79">
        <v>1.7090000000000001</v>
      </c>
    </row>
    <row r="80" spans="1:17" x14ac:dyDescent="0.2">
      <c r="A80">
        <v>2579.17</v>
      </c>
      <c r="B80">
        <v>1.62</v>
      </c>
      <c r="C80">
        <v>2.94</v>
      </c>
      <c r="D80">
        <v>-0.41</v>
      </c>
      <c r="E80">
        <v>643</v>
      </c>
      <c r="F80">
        <v>2</v>
      </c>
      <c r="G80">
        <v>1.732</v>
      </c>
    </row>
    <row r="81" spans="1:7" x14ac:dyDescent="0.2">
      <c r="A81">
        <v>2580.17</v>
      </c>
      <c r="B81">
        <v>1.63</v>
      </c>
      <c r="C81">
        <v>3.75</v>
      </c>
      <c r="D81">
        <v>-0.31</v>
      </c>
      <c r="E81">
        <v>641</v>
      </c>
      <c r="F81">
        <v>1.972</v>
      </c>
      <c r="G81">
        <v>1.716</v>
      </c>
    </row>
    <row r="82" spans="1:7" x14ac:dyDescent="0.2">
      <c r="A82">
        <v>2581.17</v>
      </c>
      <c r="B82">
        <v>1.64</v>
      </c>
      <c r="C82">
        <v>2.71</v>
      </c>
      <c r="D82">
        <v>-0.22</v>
      </c>
      <c r="E82">
        <v>639</v>
      </c>
      <c r="F82">
        <v>2.004</v>
      </c>
      <c r="G82">
        <v>1.7290000000000001</v>
      </c>
    </row>
    <row r="83" spans="1:7" x14ac:dyDescent="0.2">
      <c r="A83">
        <v>2582.17</v>
      </c>
      <c r="B83">
        <v>1.65</v>
      </c>
      <c r="C83">
        <v>3.63</v>
      </c>
      <c r="D83">
        <v>-0.22</v>
      </c>
      <c r="E83">
        <v>637</v>
      </c>
      <c r="F83">
        <v>1.964</v>
      </c>
      <c r="G83">
        <v>1.7010000000000001</v>
      </c>
    </row>
    <row r="84" spans="1:7" x14ac:dyDescent="0.2">
      <c r="A84">
        <v>2583.17</v>
      </c>
      <c r="B84">
        <v>1.66</v>
      </c>
      <c r="C84">
        <v>2.5099999999999998</v>
      </c>
      <c r="D84">
        <v>-0.16</v>
      </c>
      <c r="E84">
        <v>635</v>
      </c>
      <c r="F84">
        <v>2.0070000000000001</v>
      </c>
      <c r="G84">
        <v>1.7430000000000001</v>
      </c>
    </row>
    <row r="85" spans="1:7" x14ac:dyDescent="0.2">
      <c r="A85">
        <v>2584.17</v>
      </c>
      <c r="B85">
        <v>1.68</v>
      </c>
      <c r="C85">
        <v>2.46</v>
      </c>
      <c r="D85">
        <v>-0.19</v>
      </c>
      <c r="E85">
        <v>633</v>
      </c>
      <c r="F85">
        <v>2.0190000000000001</v>
      </c>
      <c r="G85">
        <v>1.7390000000000001</v>
      </c>
    </row>
    <row r="86" spans="1:7" x14ac:dyDescent="0.2">
      <c r="A86">
        <v>2585.17</v>
      </c>
      <c r="B86">
        <v>1.69</v>
      </c>
      <c r="C86">
        <v>3.29</v>
      </c>
      <c r="D86">
        <v>-0.24</v>
      </c>
      <c r="E86">
        <v>631</v>
      </c>
      <c r="F86">
        <v>1.9950000000000001</v>
      </c>
      <c r="G86">
        <v>1.7190000000000001</v>
      </c>
    </row>
    <row r="87" spans="1:7" x14ac:dyDescent="0.2">
      <c r="A87">
        <v>2586.17</v>
      </c>
      <c r="B87">
        <v>1.7</v>
      </c>
      <c r="C87">
        <v>2.67</v>
      </c>
      <c r="D87">
        <v>-0.05</v>
      </c>
      <c r="E87">
        <v>629</v>
      </c>
      <c r="F87">
        <v>2</v>
      </c>
      <c r="G87">
        <v>1.7270000000000001</v>
      </c>
    </row>
    <row r="88" spans="1:7" x14ac:dyDescent="0.2">
      <c r="A88">
        <v>2587.17</v>
      </c>
      <c r="B88">
        <v>1.71</v>
      </c>
      <c r="C88">
        <v>2.83</v>
      </c>
      <c r="D88">
        <v>-0.15</v>
      </c>
      <c r="E88">
        <v>627</v>
      </c>
      <c r="F88">
        <v>2.0099999999999998</v>
      </c>
      <c r="G88">
        <v>1.7230000000000001</v>
      </c>
    </row>
    <row r="89" spans="1:7" x14ac:dyDescent="0.2">
      <c r="A89">
        <v>2588.17</v>
      </c>
      <c r="B89">
        <v>1.72</v>
      </c>
      <c r="C89">
        <v>3.53</v>
      </c>
      <c r="D89">
        <v>-0.47</v>
      </c>
      <c r="E89">
        <v>625</v>
      </c>
      <c r="F89">
        <v>2.0169999999999999</v>
      </c>
      <c r="G89">
        <v>1.7490000000000001</v>
      </c>
    </row>
    <row r="90" spans="1:7" x14ac:dyDescent="0.2">
      <c r="A90">
        <v>2589.17</v>
      </c>
      <c r="B90">
        <v>1.73</v>
      </c>
      <c r="C90">
        <v>3.61</v>
      </c>
      <c r="D90">
        <v>-0.19</v>
      </c>
      <c r="E90">
        <v>623</v>
      </c>
      <c r="F90">
        <v>1.994</v>
      </c>
      <c r="G90">
        <v>1.728</v>
      </c>
    </row>
    <row r="91" spans="1:7" x14ac:dyDescent="0.2">
      <c r="A91">
        <v>2590.17</v>
      </c>
      <c r="B91">
        <v>1.74</v>
      </c>
      <c r="C91">
        <v>3.2</v>
      </c>
      <c r="D91">
        <v>-0.16</v>
      </c>
      <c r="E91">
        <v>621</v>
      </c>
      <c r="F91">
        <v>2.0030000000000001</v>
      </c>
      <c r="G91">
        <v>1.73</v>
      </c>
    </row>
    <row r="92" spans="1:7" x14ac:dyDescent="0.2">
      <c r="A92">
        <v>2591.17</v>
      </c>
      <c r="B92">
        <v>1.75</v>
      </c>
      <c r="C92">
        <v>3.14</v>
      </c>
      <c r="D92">
        <v>-0.15</v>
      </c>
      <c r="E92">
        <v>619</v>
      </c>
      <c r="F92">
        <v>2.004</v>
      </c>
      <c r="G92">
        <v>1.734</v>
      </c>
    </row>
    <row r="93" spans="1:7" x14ac:dyDescent="0.2">
      <c r="A93">
        <v>2592.17</v>
      </c>
      <c r="B93">
        <v>1.76</v>
      </c>
      <c r="C93">
        <v>2.78</v>
      </c>
      <c r="D93">
        <v>-0.26</v>
      </c>
      <c r="E93">
        <v>617</v>
      </c>
      <c r="F93">
        <v>2.036</v>
      </c>
      <c r="G93">
        <v>1.7589999999999999</v>
      </c>
    </row>
    <row r="94" spans="1:7" x14ac:dyDescent="0.2">
      <c r="A94">
        <v>2593.17</v>
      </c>
      <c r="B94">
        <v>1.77</v>
      </c>
      <c r="C94">
        <v>3.08</v>
      </c>
      <c r="D94">
        <v>-0.15</v>
      </c>
      <c r="E94">
        <v>615</v>
      </c>
      <c r="F94">
        <v>2.008</v>
      </c>
      <c r="G94">
        <v>1.74</v>
      </c>
    </row>
    <row r="95" spans="1:7" x14ac:dyDescent="0.2">
      <c r="A95">
        <v>2594.17</v>
      </c>
      <c r="B95">
        <v>1.79</v>
      </c>
      <c r="C95">
        <v>3.09</v>
      </c>
      <c r="D95">
        <v>-0.18</v>
      </c>
      <c r="E95">
        <v>613</v>
      </c>
      <c r="F95">
        <v>2.028</v>
      </c>
      <c r="G95">
        <v>1.7490000000000001</v>
      </c>
    </row>
    <row r="96" spans="1:7" x14ac:dyDescent="0.2">
      <c r="A96">
        <v>2595.17</v>
      </c>
      <c r="B96">
        <v>1.8</v>
      </c>
      <c r="C96">
        <v>3.2</v>
      </c>
      <c r="D96">
        <v>-0.32</v>
      </c>
      <c r="E96">
        <v>611</v>
      </c>
      <c r="F96">
        <v>2.036</v>
      </c>
      <c r="G96">
        <v>1.76</v>
      </c>
    </row>
    <row r="97" spans="1:7" x14ac:dyDescent="0.2">
      <c r="A97">
        <v>2596.17</v>
      </c>
      <c r="B97">
        <v>1.81</v>
      </c>
      <c r="C97">
        <v>2.87</v>
      </c>
      <c r="D97">
        <v>-0.13</v>
      </c>
      <c r="E97">
        <v>609</v>
      </c>
      <c r="F97">
        <v>2.0419999999999998</v>
      </c>
      <c r="G97">
        <v>1.756</v>
      </c>
    </row>
    <row r="98" spans="1:7" x14ac:dyDescent="0.2">
      <c r="A98">
        <v>2597.17</v>
      </c>
      <c r="B98">
        <v>1.82</v>
      </c>
      <c r="C98">
        <v>3.22</v>
      </c>
      <c r="D98">
        <v>-0.31</v>
      </c>
      <c r="E98">
        <v>607</v>
      </c>
      <c r="F98">
        <v>2.0339999999999998</v>
      </c>
      <c r="G98">
        <v>1.7609999999999999</v>
      </c>
    </row>
    <row r="99" spans="1:7" x14ac:dyDescent="0.2">
      <c r="A99">
        <v>2598.17</v>
      </c>
      <c r="B99">
        <v>1.83</v>
      </c>
      <c r="C99">
        <v>2.7</v>
      </c>
      <c r="D99">
        <v>-0.14000000000000001</v>
      </c>
      <c r="E99">
        <v>605</v>
      </c>
      <c r="F99">
        <v>2.04</v>
      </c>
      <c r="G99">
        <v>1.7669999999999999</v>
      </c>
    </row>
    <row r="100" spans="1:7" x14ac:dyDescent="0.2">
      <c r="A100">
        <v>2599.17</v>
      </c>
      <c r="B100">
        <v>1.84</v>
      </c>
      <c r="C100">
        <v>3.07</v>
      </c>
      <c r="D100">
        <v>-0.19</v>
      </c>
      <c r="E100">
        <v>603</v>
      </c>
      <c r="F100">
        <v>2.0390000000000001</v>
      </c>
      <c r="G100">
        <v>1.7669999999999999</v>
      </c>
    </row>
    <row r="101" spans="1:7" x14ac:dyDescent="0.2">
      <c r="A101">
        <v>2600.17</v>
      </c>
      <c r="B101">
        <v>1.85</v>
      </c>
      <c r="C101">
        <v>2.37</v>
      </c>
      <c r="D101">
        <v>-0.14000000000000001</v>
      </c>
      <c r="E101">
        <v>601</v>
      </c>
      <c r="F101">
        <v>2.0670000000000002</v>
      </c>
      <c r="G101">
        <v>1.7709999999999999</v>
      </c>
    </row>
    <row r="102" spans="1:7" x14ac:dyDescent="0.2">
      <c r="A102">
        <v>2601.17</v>
      </c>
      <c r="B102">
        <v>1.86</v>
      </c>
      <c r="C102">
        <v>2.71</v>
      </c>
      <c r="D102">
        <v>-0.31</v>
      </c>
      <c r="E102">
        <v>599</v>
      </c>
      <c r="F102">
        <v>2.0710000000000002</v>
      </c>
      <c r="G102">
        <v>1.7889999999999999</v>
      </c>
    </row>
    <row r="103" spans="1:7" x14ac:dyDescent="0.2">
      <c r="A103">
        <v>2602.17</v>
      </c>
      <c r="B103">
        <v>1.87</v>
      </c>
      <c r="C103">
        <v>2.48</v>
      </c>
      <c r="D103">
        <v>-0.14000000000000001</v>
      </c>
      <c r="E103">
        <v>597</v>
      </c>
      <c r="F103">
        <v>2.0659999999999998</v>
      </c>
      <c r="G103">
        <v>1.7809999999999999</v>
      </c>
    </row>
    <row r="104" spans="1:7" x14ac:dyDescent="0.2">
      <c r="A104">
        <v>2603.17</v>
      </c>
      <c r="B104">
        <v>1.89</v>
      </c>
      <c r="C104">
        <v>3.74</v>
      </c>
      <c r="D104">
        <v>-0.62</v>
      </c>
      <c r="E104">
        <v>595</v>
      </c>
      <c r="F104">
        <v>2.069</v>
      </c>
      <c r="G104">
        <v>1.8069999999999999</v>
      </c>
    </row>
    <row r="105" spans="1:7" x14ac:dyDescent="0.2">
      <c r="A105">
        <v>2604.17</v>
      </c>
      <c r="B105">
        <v>1.9</v>
      </c>
      <c r="C105">
        <v>2.69</v>
      </c>
      <c r="D105">
        <v>-0.32</v>
      </c>
      <c r="E105">
        <v>593</v>
      </c>
      <c r="F105">
        <v>2.085</v>
      </c>
      <c r="G105">
        <v>1.804</v>
      </c>
    </row>
    <row r="106" spans="1:7" x14ac:dyDescent="0.2">
      <c r="A106">
        <v>2605.17</v>
      </c>
      <c r="B106">
        <v>1.91</v>
      </c>
      <c r="C106">
        <v>3.93</v>
      </c>
      <c r="D106">
        <v>-0.14000000000000001</v>
      </c>
      <c r="E106">
        <v>591</v>
      </c>
      <c r="F106">
        <v>2.0329999999999999</v>
      </c>
      <c r="G106">
        <v>1.7470000000000001</v>
      </c>
    </row>
    <row r="107" spans="1:7" x14ac:dyDescent="0.2">
      <c r="A107">
        <v>2606.17</v>
      </c>
      <c r="B107">
        <v>1.92</v>
      </c>
      <c r="C107">
        <v>3.86</v>
      </c>
      <c r="D107">
        <v>-0.23</v>
      </c>
      <c r="E107">
        <v>589</v>
      </c>
      <c r="F107">
        <v>2.0379999999999998</v>
      </c>
      <c r="G107">
        <v>1.7649999999999999</v>
      </c>
    </row>
    <row r="108" spans="1:7" x14ac:dyDescent="0.2">
      <c r="A108">
        <v>2607.17</v>
      </c>
      <c r="B108">
        <v>1.93</v>
      </c>
      <c r="C108">
        <v>2.57</v>
      </c>
      <c r="D108">
        <v>-0.43</v>
      </c>
      <c r="E108">
        <v>587</v>
      </c>
      <c r="F108">
        <v>2.1030000000000002</v>
      </c>
      <c r="G108">
        <v>1.806</v>
      </c>
    </row>
    <row r="109" spans="1:7" x14ac:dyDescent="0.2">
      <c r="A109">
        <v>2608.17</v>
      </c>
      <c r="B109">
        <v>1.94</v>
      </c>
      <c r="C109">
        <v>2.87</v>
      </c>
      <c r="D109">
        <v>-0.34</v>
      </c>
      <c r="E109">
        <v>585</v>
      </c>
      <c r="F109">
        <v>2.085</v>
      </c>
      <c r="G109">
        <v>1.8120000000000001</v>
      </c>
    </row>
    <row r="110" spans="1:7" x14ac:dyDescent="0.2">
      <c r="A110">
        <v>2609.17</v>
      </c>
      <c r="B110">
        <v>1.95</v>
      </c>
      <c r="C110">
        <v>3.83</v>
      </c>
      <c r="D110">
        <v>-0.3</v>
      </c>
      <c r="E110">
        <v>583</v>
      </c>
      <c r="F110">
        <v>2.0569999999999999</v>
      </c>
      <c r="G110">
        <v>1.782</v>
      </c>
    </row>
    <row r="111" spans="1:7" x14ac:dyDescent="0.2">
      <c r="A111">
        <v>2610.17</v>
      </c>
      <c r="B111">
        <v>1.96</v>
      </c>
      <c r="C111">
        <v>2.2799999999999998</v>
      </c>
      <c r="D111">
        <v>-0.3</v>
      </c>
      <c r="E111">
        <v>581</v>
      </c>
      <c r="F111">
        <v>2.113</v>
      </c>
      <c r="G111">
        <v>1.827</v>
      </c>
    </row>
    <row r="112" spans="1:7" x14ac:dyDescent="0.2">
      <c r="A112">
        <v>2611.17</v>
      </c>
      <c r="B112">
        <v>1.98</v>
      </c>
      <c r="C112">
        <v>2.4900000000000002</v>
      </c>
      <c r="D112">
        <v>-0.33</v>
      </c>
      <c r="E112">
        <v>579</v>
      </c>
      <c r="F112">
        <v>2.11</v>
      </c>
      <c r="G112">
        <v>1.8220000000000001</v>
      </c>
    </row>
    <row r="113" spans="1:7" x14ac:dyDescent="0.2">
      <c r="A113">
        <v>2612.17</v>
      </c>
      <c r="B113">
        <v>1.99</v>
      </c>
      <c r="C113">
        <v>2.46</v>
      </c>
      <c r="D113">
        <v>-0.56000000000000005</v>
      </c>
      <c r="E113">
        <v>577</v>
      </c>
      <c r="F113">
        <v>2.1309999999999998</v>
      </c>
      <c r="G113">
        <v>1.841</v>
      </c>
    </row>
    <row r="114" spans="1:7" x14ac:dyDescent="0.2">
      <c r="A114">
        <v>2613.17</v>
      </c>
      <c r="B114">
        <v>2</v>
      </c>
      <c r="C114">
        <v>3.74</v>
      </c>
      <c r="D114">
        <v>-0.27</v>
      </c>
      <c r="E114">
        <v>575</v>
      </c>
      <c r="F114">
        <v>2.0720000000000001</v>
      </c>
      <c r="G114">
        <v>1.7909999999999999</v>
      </c>
    </row>
    <row r="115" spans="1:7" x14ac:dyDescent="0.2">
      <c r="A115">
        <v>2614.17</v>
      </c>
      <c r="B115">
        <v>2.0099999999999998</v>
      </c>
      <c r="C115">
        <v>2.87</v>
      </c>
      <c r="D115">
        <v>-0.19</v>
      </c>
      <c r="E115">
        <v>573</v>
      </c>
      <c r="F115">
        <v>2.09</v>
      </c>
      <c r="G115">
        <v>1.8</v>
      </c>
    </row>
    <row r="116" spans="1:7" x14ac:dyDescent="0.2">
      <c r="A116">
        <v>2615.17</v>
      </c>
      <c r="B116">
        <v>2.02</v>
      </c>
      <c r="C116">
        <v>3.14</v>
      </c>
      <c r="D116">
        <v>-0.44</v>
      </c>
      <c r="E116">
        <v>571</v>
      </c>
      <c r="F116">
        <v>2.1080000000000001</v>
      </c>
      <c r="G116">
        <v>1.823</v>
      </c>
    </row>
    <row r="117" spans="1:7" x14ac:dyDescent="0.2">
      <c r="A117">
        <v>2616.17</v>
      </c>
      <c r="B117">
        <v>2.0299999999999998</v>
      </c>
      <c r="C117">
        <v>2.4</v>
      </c>
      <c r="D117">
        <v>-0.25</v>
      </c>
      <c r="E117">
        <v>569</v>
      </c>
      <c r="F117">
        <v>2.1230000000000002</v>
      </c>
      <c r="G117">
        <v>1.825</v>
      </c>
    </row>
    <row r="118" spans="1:7" x14ac:dyDescent="0.2">
      <c r="A118">
        <v>2617.17</v>
      </c>
      <c r="B118">
        <v>2.04</v>
      </c>
      <c r="C118">
        <v>3.31</v>
      </c>
      <c r="D118">
        <v>-0.39</v>
      </c>
      <c r="E118">
        <v>567</v>
      </c>
      <c r="F118">
        <v>2.1110000000000002</v>
      </c>
      <c r="G118">
        <v>1.825</v>
      </c>
    </row>
    <row r="119" spans="1:7" x14ac:dyDescent="0.2">
      <c r="A119">
        <v>2618.17</v>
      </c>
      <c r="B119">
        <v>2.06</v>
      </c>
      <c r="C119">
        <v>2.59</v>
      </c>
      <c r="D119">
        <v>-0.28000000000000003</v>
      </c>
      <c r="E119">
        <v>565</v>
      </c>
      <c r="F119">
        <v>2.121</v>
      </c>
      <c r="G119">
        <v>1.83</v>
      </c>
    </row>
    <row r="120" spans="1:7" x14ac:dyDescent="0.2">
      <c r="A120">
        <v>2619.17</v>
      </c>
      <c r="B120">
        <v>2.0699999999999998</v>
      </c>
      <c r="C120">
        <v>2.56</v>
      </c>
      <c r="D120">
        <v>-0.21</v>
      </c>
      <c r="E120">
        <v>563</v>
      </c>
      <c r="F120">
        <v>2.121</v>
      </c>
      <c r="G120">
        <v>1.831</v>
      </c>
    </row>
    <row r="121" spans="1:7" x14ac:dyDescent="0.2">
      <c r="A121">
        <v>2620.17</v>
      </c>
      <c r="B121">
        <v>2.08</v>
      </c>
      <c r="C121">
        <v>2.6</v>
      </c>
      <c r="D121">
        <v>-0.41</v>
      </c>
      <c r="E121">
        <v>561</v>
      </c>
      <c r="F121">
        <v>2.1440000000000001</v>
      </c>
      <c r="G121">
        <v>1.8520000000000001</v>
      </c>
    </row>
    <row r="122" spans="1:7" x14ac:dyDescent="0.2">
      <c r="A122">
        <v>2621.17</v>
      </c>
      <c r="B122">
        <v>2.09</v>
      </c>
      <c r="C122">
        <v>2.57</v>
      </c>
      <c r="D122">
        <v>-0.62</v>
      </c>
      <c r="E122">
        <v>559</v>
      </c>
      <c r="F122">
        <v>2.169</v>
      </c>
      <c r="G122">
        <v>1.8680000000000001</v>
      </c>
    </row>
    <row r="123" spans="1:7" x14ac:dyDescent="0.2">
      <c r="A123">
        <v>2622.17</v>
      </c>
      <c r="B123">
        <v>2.1</v>
      </c>
      <c r="C123">
        <v>3.11</v>
      </c>
      <c r="D123">
        <v>-0.32</v>
      </c>
      <c r="E123">
        <v>557</v>
      </c>
      <c r="F123">
        <v>2.13</v>
      </c>
      <c r="G123">
        <v>1.8360000000000001</v>
      </c>
    </row>
    <row r="124" spans="1:7" x14ac:dyDescent="0.2">
      <c r="A124">
        <v>2623.17</v>
      </c>
      <c r="B124">
        <v>2.12</v>
      </c>
      <c r="C124">
        <v>3.06</v>
      </c>
      <c r="D124">
        <v>-0.27</v>
      </c>
      <c r="E124">
        <v>555</v>
      </c>
      <c r="F124">
        <v>2.133</v>
      </c>
      <c r="G124">
        <v>1.8280000000000001</v>
      </c>
    </row>
    <row r="125" spans="1:7" x14ac:dyDescent="0.2">
      <c r="A125">
        <v>2624.17</v>
      </c>
      <c r="B125">
        <v>2.13</v>
      </c>
      <c r="C125">
        <v>3.52</v>
      </c>
      <c r="D125">
        <v>-0.15</v>
      </c>
      <c r="E125">
        <v>553</v>
      </c>
      <c r="F125">
        <v>2.0990000000000002</v>
      </c>
      <c r="G125">
        <v>1.8109999999999999</v>
      </c>
    </row>
    <row r="126" spans="1:7" x14ac:dyDescent="0.2">
      <c r="A126">
        <v>2625.17</v>
      </c>
      <c r="B126">
        <v>2.14</v>
      </c>
      <c r="C126">
        <v>2.44</v>
      </c>
      <c r="D126">
        <v>-0.42</v>
      </c>
      <c r="E126">
        <v>551</v>
      </c>
      <c r="F126">
        <v>2.161</v>
      </c>
      <c r="G126">
        <v>1.861</v>
      </c>
    </row>
    <row r="127" spans="1:7" x14ac:dyDescent="0.2">
      <c r="A127">
        <v>2626.17</v>
      </c>
      <c r="B127">
        <v>2.15</v>
      </c>
      <c r="C127">
        <v>3.65</v>
      </c>
      <c r="D127">
        <v>-0.32</v>
      </c>
      <c r="E127">
        <v>549</v>
      </c>
      <c r="F127">
        <v>2.121</v>
      </c>
      <c r="G127">
        <v>1.82</v>
      </c>
    </row>
    <row r="128" spans="1:7" x14ac:dyDescent="0.2">
      <c r="A128">
        <v>2627.17</v>
      </c>
      <c r="B128">
        <v>2.16</v>
      </c>
      <c r="C128">
        <v>2.79</v>
      </c>
      <c r="D128">
        <v>-0.2</v>
      </c>
      <c r="E128">
        <v>547</v>
      </c>
      <c r="F128">
        <v>2.1349999999999998</v>
      </c>
      <c r="G128">
        <v>1.8440000000000001</v>
      </c>
    </row>
    <row r="129" spans="1:7" x14ac:dyDescent="0.2">
      <c r="A129">
        <v>2628.17</v>
      </c>
      <c r="B129">
        <v>2.1800000000000002</v>
      </c>
      <c r="C129">
        <v>4.5999999999999996</v>
      </c>
      <c r="D129">
        <v>-0.56999999999999995</v>
      </c>
      <c r="E129">
        <v>545</v>
      </c>
      <c r="F129">
        <v>2.14</v>
      </c>
      <c r="G129">
        <v>1.851</v>
      </c>
    </row>
    <row r="130" spans="1:7" x14ac:dyDescent="0.2">
      <c r="A130">
        <v>2629.17</v>
      </c>
      <c r="B130">
        <v>2.19</v>
      </c>
      <c r="C130">
        <v>3.22</v>
      </c>
      <c r="D130">
        <v>-0.35</v>
      </c>
      <c r="E130">
        <v>543</v>
      </c>
      <c r="F130">
        <v>2.14</v>
      </c>
      <c r="G130">
        <v>1.853</v>
      </c>
    </row>
    <row r="131" spans="1:7" x14ac:dyDescent="0.2">
      <c r="A131">
        <v>2630.17</v>
      </c>
      <c r="B131">
        <v>2.2000000000000002</v>
      </c>
      <c r="C131">
        <v>2.67</v>
      </c>
      <c r="D131">
        <v>-0.33</v>
      </c>
      <c r="E131">
        <v>541</v>
      </c>
      <c r="F131">
        <v>2.165</v>
      </c>
      <c r="G131">
        <v>1.867</v>
      </c>
    </row>
    <row r="132" spans="1:7" x14ac:dyDescent="0.2">
      <c r="A132">
        <v>2631.17</v>
      </c>
      <c r="B132">
        <v>2.21</v>
      </c>
      <c r="C132">
        <v>3.18</v>
      </c>
      <c r="D132">
        <v>-0.21</v>
      </c>
      <c r="E132">
        <v>539</v>
      </c>
      <c r="F132">
        <v>2.1389999999999998</v>
      </c>
      <c r="G132">
        <v>1.8420000000000001</v>
      </c>
    </row>
    <row r="133" spans="1:7" x14ac:dyDescent="0.2">
      <c r="A133">
        <v>2632.17</v>
      </c>
      <c r="B133">
        <v>2.2200000000000002</v>
      </c>
      <c r="C133">
        <v>3.27</v>
      </c>
      <c r="D133">
        <v>-0.25</v>
      </c>
      <c r="E133">
        <v>537</v>
      </c>
      <c r="F133">
        <v>2.1480000000000001</v>
      </c>
      <c r="G133">
        <v>1.8480000000000001</v>
      </c>
    </row>
    <row r="134" spans="1:7" x14ac:dyDescent="0.2">
      <c r="A134">
        <v>2633.17</v>
      </c>
      <c r="B134">
        <v>2.2400000000000002</v>
      </c>
      <c r="C134">
        <v>3.61</v>
      </c>
      <c r="D134">
        <v>-0.14000000000000001</v>
      </c>
      <c r="E134">
        <v>535</v>
      </c>
      <c r="F134">
        <v>2.12</v>
      </c>
      <c r="G134">
        <v>1.833</v>
      </c>
    </row>
    <row r="135" spans="1:7" x14ac:dyDescent="0.2">
      <c r="A135">
        <v>2634.17</v>
      </c>
      <c r="B135">
        <v>2.25</v>
      </c>
      <c r="C135">
        <v>2.96</v>
      </c>
      <c r="D135">
        <v>0.02</v>
      </c>
      <c r="E135">
        <v>533</v>
      </c>
      <c r="F135">
        <v>2.13</v>
      </c>
      <c r="G135">
        <v>1.8160000000000001</v>
      </c>
    </row>
    <row r="136" spans="1:7" x14ac:dyDescent="0.2">
      <c r="A136">
        <v>2635.17</v>
      </c>
      <c r="B136">
        <v>2.2599999999999998</v>
      </c>
      <c r="C136">
        <v>3.37</v>
      </c>
      <c r="D136">
        <v>-0.13</v>
      </c>
      <c r="E136">
        <v>531</v>
      </c>
      <c r="F136">
        <v>2.137</v>
      </c>
      <c r="G136">
        <v>1.841</v>
      </c>
    </row>
    <row r="137" spans="1:7" x14ac:dyDescent="0.2">
      <c r="A137">
        <v>2636.17</v>
      </c>
      <c r="B137">
        <v>2.27</v>
      </c>
      <c r="C137">
        <v>2.85</v>
      </c>
      <c r="D137">
        <v>-0.21</v>
      </c>
      <c r="E137">
        <v>529</v>
      </c>
      <c r="F137">
        <v>2.165</v>
      </c>
      <c r="G137">
        <v>1.86</v>
      </c>
    </row>
    <row r="138" spans="1:7" x14ac:dyDescent="0.2">
      <c r="A138">
        <v>2637.17</v>
      </c>
      <c r="B138">
        <v>2.29</v>
      </c>
      <c r="C138">
        <v>3.25</v>
      </c>
      <c r="D138">
        <v>-0.14000000000000001</v>
      </c>
      <c r="E138">
        <v>527</v>
      </c>
      <c r="F138">
        <v>2.1440000000000001</v>
      </c>
      <c r="G138">
        <v>1.86</v>
      </c>
    </row>
    <row r="139" spans="1:7" x14ac:dyDescent="0.2">
      <c r="A139">
        <v>2638.17</v>
      </c>
      <c r="B139">
        <v>2.2999999999999998</v>
      </c>
      <c r="C139">
        <v>2.56</v>
      </c>
      <c r="D139">
        <v>-0.25</v>
      </c>
      <c r="E139">
        <v>525</v>
      </c>
      <c r="F139">
        <v>2.1890000000000001</v>
      </c>
      <c r="G139">
        <v>1.8779999999999999</v>
      </c>
    </row>
    <row r="140" spans="1:7" x14ac:dyDescent="0.2">
      <c r="A140">
        <v>2639.17</v>
      </c>
      <c r="B140">
        <v>2.31</v>
      </c>
      <c r="C140">
        <v>4.03</v>
      </c>
      <c r="D140">
        <v>-0.33</v>
      </c>
      <c r="E140">
        <v>523</v>
      </c>
      <c r="F140">
        <v>2.1520000000000001</v>
      </c>
      <c r="G140">
        <v>1.8640000000000001</v>
      </c>
    </row>
    <row r="141" spans="1:7" x14ac:dyDescent="0.2">
      <c r="A141">
        <v>2640.17</v>
      </c>
      <c r="B141">
        <v>2.3199999999999998</v>
      </c>
      <c r="C141">
        <v>3.36</v>
      </c>
      <c r="D141">
        <v>-0.49</v>
      </c>
      <c r="E141">
        <v>521</v>
      </c>
      <c r="F141">
        <v>2.1909999999999998</v>
      </c>
      <c r="G141">
        <v>1.893</v>
      </c>
    </row>
    <row r="142" spans="1:7" x14ac:dyDescent="0.2">
      <c r="A142">
        <v>2641.17</v>
      </c>
      <c r="B142">
        <v>2.34</v>
      </c>
      <c r="C142">
        <v>3.49</v>
      </c>
      <c r="D142">
        <v>-0.15</v>
      </c>
      <c r="E142">
        <v>519</v>
      </c>
      <c r="F142">
        <v>2.15</v>
      </c>
      <c r="G142">
        <v>1.8580000000000001</v>
      </c>
    </row>
    <row r="143" spans="1:7" x14ac:dyDescent="0.2">
      <c r="A143">
        <v>2642.17</v>
      </c>
      <c r="B143">
        <v>2.35</v>
      </c>
      <c r="C143">
        <v>2.97</v>
      </c>
      <c r="D143">
        <v>-0.09</v>
      </c>
      <c r="E143">
        <v>517</v>
      </c>
      <c r="F143">
        <v>2.1619999999999999</v>
      </c>
      <c r="G143">
        <v>1.8680000000000001</v>
      </c>
    </row>
    <row r="144" spans="1:7" x14ac:dyDescent="0.2">
      <c r="A144">
        <v>2643.17</v>
      </c>
      <c r="B144">
        <v>2.36</v>
      </c>
      <c r="C144">
        <v>3.54</v>
      </c>
      <c r="D144">
        <v>-0.06</v>
      </c>
      <c r="E144">
        <v>515</v>
      </c>
      <c r="F144">
        <v>2.1459999999999999</v>
      </c>
      <c r="G144">
        <v>1.833</v>
      </c>
    </row>
    <row r="145" spans="1:7" x14ac:dyDescent="0.2">
      <c r="A145">
        <v>2644.17</v>
      </c>
      <c r="B145">
        <v>2.37</v>
      </c>
      <c r="C145">
        <v>3.38</v>
      </c>
      <c r="D145">
        <v>-0.33</v>
      </c>
      <c r="E145">
        <v>513</v>
      </c>
      <c r="F145">
        <v>2.1709999999999998</v>
      </c>
      <c r="G145">
        <v>1.8919999999999999</v>
      </c>
    </row>
    <row r="146" spans="1:7" x14ac:dyDescent="0.2">
      <c r="A146">
        <v>2645.17</v>
      </c>
      <c r="B146">
        <v>2.39</v>
      </c>
      <c r="C146">
        <v>3.15</v>
      </c>
      <c r="D146">
        <v>-0.3</v>
      </c>
      <c r="E146">
        <v>511</v>
      </c>
      <c r="F146">
        <v>2.1970000000000001</v>
      </c>
      <c r="G146">
        <v>1.885</v>
      </c>
    </row>
    <row r="147" spans="1:7" x14ac:dyDescent="0.2">
      <c r="A147">
        <v>2646.17</v>
      </c>
      <c r="B147">
        <v>2.4</v>
      </c>
      <c r="C147">
        <v>3.3</v>
      </c>
      <c r="D147">
        <v>-0.17</v>
      </c>
      <c r="E147">
        <v>509</v>
      </c>
      <c r="F147">
        <v>2.1680000000000001</v>
      </c>
      <c r="G147">
        <v>1.861</v>
      </c>
    </row>
    <row r="148" spans="1:7" x14ac:dyDescent="0.2">
      <c r="A148">
        <v>2647.17</v>
      </c>
      <c r="B148">
        <v>2.41</v>
      </c>
      <c r="C148">
        <v>3.22</v>
      </c>
      <c r="D148">
        <v>-0.4</v>
      </c>
      <c r="E148">
        <v>507</v>
      </c>
      <c r="F148">
        <v>2.2050000000000001</v>
      </c>
      <c r="G148">
        <v>1.91</v>
      </c>
    </row>
    <row r="149" spans="1:7" x14ac:dyDescent="0.2">
      <c r="A149">
        <v>2648.17</v>
      </c>
      <c r="B149">
        <v>2.4300000000000002</v>
      </c>
      <c r="C149">
        <v>3.18</v>
      </c>
      <c r="D149">
        <v>-0.17</v>
      </c>
      <c r="E149">
        <v>505</v>
      </c>
      <c r="F149">
        <v>2.1880000000000002</v>
      </c>
      <c r="G149">
        <v>1.883</v>
      </c>
    </row>
    <row r="150" spans="1:7" x14ac:dyDescent="0.2">
      <c r="A150">
        <v>2649.17</v>
      </c>
      <c r="B150">
        <v>2.44</v>
      </c>
      <c r="C150">
        <v>3.01</v>
      </c>
      <c r="D150">
        <v>-0.24</v>
      </c>
      <c r="E150">
        <v>503</v>
      </c>
      <c r="F150">
        <v>2.1960000000000002</v>
      </c>
      <c r="G150">
        <v>1.8979999999999999</v>
      </c>
    </row>
    <row r="151" spans="1:7" x14ac:dyDescent="0.2">
      <c r="A151">
        <v>2650.17</v>
      </c>
      <c r="B151">
        <v>2.4500000000000002</v>
      </c>
      <c r="C151">
        <v>3.77</v>
      </c>
      <c r="D151">
        <v>-0.24</v>
      </c>
      <c r="E151">
        <v>501</v>
      </c>
      <c r="F151">
        <v>2.1840000000000002</v>
      </c>
      <c r="G151">
        <v>1.881</v>
      </c>
    </row>
    <row r="152" spans="1:7" x14ac:dyDescent="0.2">
      <c r="A152">
        <v>2651.17</v>
      </c>
      <c r="B152">
        <v>2.4700000000000002</v>
      </c>
      <c r="C152">
        <v>3.38</v>
      </c>
      <c r="D152">
        <v>-0.32</v>
      </c>
      <c r="E152">
        <v>498</v>
      </c>
      <c r="F152">
        <v>2.2050000000000001</v>
      </c>
      <c r="G152">
        <v>1.9059999999999999</v>
      </c>
    </row>
    <row r="153" spans="1:7" x14ac:dyDescent="0.2">
      <c r="A153">
        <v>2652.17</v>
      </c>
      <c r="B153">
        <v>2.48</v>
      </c>
      <c r="C153">
        <v>3.51</v>
      </c>
      <c r="D153">
        <v>-0.38</v>
      </c>
      <c r="E153">
        <v>496</v>
      </c>
      <c r="F153">
        <v>2.2130000000000001</v>
      </c>
      <c r="G153">
        <v>1.9039999999999999</v>
      </c>
    </row>
    <row r="154" spans="1:7" x14ac:dyDescent="0.2">
      <c r="A154">
        <v>2653.17</v>
      </c>
      <c r="B154">
        <v>2.4900000000000002</v>
      </c>
      <c r="C154">
        <v>3.01</v>
      </c>
      <c r="D154">
        <v>-0.38</v>
      </c>
      <c r="E154">
        <v>494</v>
      </c>
      <c r="F154">
        <v>2.23</v>
      </c>
      <c r="G154">
        <v>1.92</v>
      </c>
    </row>
    <row r="155" spans="1:7" x14ac:dyDescent="0.2">
      <c r="A155">
        <v>2654.17</v>
      </c>
      <c r="B155">
        <v>2.5099999999999998</v>
      </c>
      <c r="C155">
        <v>2.94</v>
      </c>
      <c r="D155">
        <v>-0.28999999999999998</v>
      </c>
      <c r="E155">
        <v>492</v>
      </c>
      <c r="F155">
        <v>2.2280000000000002</v>
      </c>
      <c r="G155">
        <v>1.921</v>
      </c>
    </row>
    <row r="156" spans="1:7" x14ac:dyDescent="0.2">
      <c r="A156">
        <v>2655.17</v>
      </c>
      <c r="B156">
        <v>2.52</v>
      </c>
      <c r="C156">
        <v>3.12</v>
      </c>
      <c r="D156">
        <v>-0.16</v>
      </c>
      <c r="E156">
        <v>490</v>
      </c>
      <c r="F156">
        <v>2.21</v>
      </c>
      <c r="G156">
        <v>1.905</v>
      </c>
    </row>
    <row r="157" spans="1:7" x14ac:dyDescent="0.2">
      <c r="A157">
        <v>2656.17</v>
      </c>
      <c r="B157">
        <v>2.5299999999999998</v>
      </c>
      <c r="C157">
        <v>3.02</v>
      </c>
      <c r="D157">
        <v>-0.05</v>
      </c>
      <c r="E157">
        <v>488</v>
      </c>
      <c r="F157">
        <v>2.202</v>
      </c>
      <c r="G157">
        <v>1.895</v>
      </c>
    </row>
    <row r="158" spans="1:7" x14ac:dyDescent="0.2">
      <c r="A158">
        <v>2657.17</v>
      </c>
      <c r="B158">
        <v>2.5499999999999998</v>
      </c>
      <c r="C158">
        <v>3</v>
      </c>
      <c r="D158">
        <v>-0.36</v>
      </c>
      <c r="E158">
        <v>486</v>
      </c>
      <c r="F158">
        <v>2.2389999999999999</v>
      </c>
      <c r="G158">
        <v>1.9279999999999999</v>
      </c>
    </row>
    <row r="159" spans="1:7" x14ac:dyDescent="0.2">
      <c r="A159">
        <v>2658.17</v>
      </c>
      <c r="B159">
        <v>2.56</v>
      </c>
      <c r="C159">
        <v>3.12</v>
      </c>
      <c r="D159">
        <v>-0.42</v>
      </c>
      <c r="E159">
        <v>484</v>
      </c>
      <c r="F159">
        <v>2.2410000000000001</v>
      </c>
      <c r="G159">
        <v>1.9350000000000001</v>
      </c>
    </row>
    <row r="160" spans="1:7" x14ac:dyDescent="0.2">
      <c r="A160">
        <v>2659.17</v>
      </c>
      <c r="B160">
        <v>2.57</v>
      </c>
      <c r="C160">
        <v>2.42</v>
      </c>
      <c r="D160">
        <v>-0.06</v>
      </c>
      <c r="E160">
        <v>482</v>
      </c>
      <c r="F160">
        <v>2.234</v>
      </c>
      <c r="G160">
        <v>1.9219999999999999</v>
      </c>
    </row>
    <row r="161" spans="1:7" x14ac:dyDescent="0.2">
      <c r="A161">
        <v>2660.17</v>
      </c>
      <c r="B161">
        <v>2.59</v>
      </c>
      <c r="C161">
        <v>2.56</v>
      </c>
      <c r="D161">
        <v>-0.05</v>
      </c>
      <c r="E161">
        <v>480</v>
      </c>
      <c r="F161">
        <v>2.2360000000000002</v>
      </c>
      <c r="G161">
        <v>1.9179999999999999</v>
      </c>
    </row>
    <row r="162" spans="1:7" x14ac:dyDescent="0.2">
      <c r="A162">
        <v>2661.17</v>
      </c>
      <c r="B162">
        <v>2.6</v>
      </c>
      <c r="C162">
        <v>3.35</v>
      </c>
      <c r="D162">
        <v>-0.43</v>
      </c>
      <c r="E162">
        <v>478</v>
      </c>
      <c r="F162">
        <v>2.2490000000000001</v>
      </c>
      <c r="G162">
        <v>1.95</v>
      </c>
    </row>
    <row r="163" spans="1:7" x14ac:dyDescent="0.2">
      <c r="A163">
        <v>2662.17</v>
      </c>
      <c r="B163">
        <v>2.62</v>
      </c>
      <c r="C163">
        <v>3.48</v>
      </c>
      <c r="D163">
        <v>-0.3</v>
      </c>
      <c r="E163">
        <v>476</v>
      </c>
      <c r="F163">
        <v>2.234</v>
      </c>
      <c r="G163">
        <v>1.927</v>
      </c>
    </row>
    <row r="164" spans="1:7" x14ac:dyDescent="0.2">
      <c r="A164">
        <v>2663.17</v>
      </c>
      <c r="B164">
        <v>2.63</v>
      </c>
      <c r="C164">
        <v>3</v>
      </c>
      <c r="D164">
        <v>-0.4</v>
      </c>
      <c r="E164">
        <v>474</v>
      </c>
      <c r="F164">
        <v>2.2629999999999999</v>
      </c>
      <c r="G164">
        <v>1.9550000000000001</v>
      </c>
    </row>
    <row r="165" spans="1:7" x14ac:dyDescent="0.2">
      <c r="A165">
        <v>2664.17</v>
      </c>
      <c r="B165">
        <v>2.64</v>
      </c>
      <c r="C165">
        <v>3.11</v>
      </c>
      <c r="D165">
        <v>-0.22</v>
      </c>
      <c r="E165">
        <v>472</v>
      </c>
      <c r="F165">
        <v>2.2440000000000002</v>
      </c>
      <c r="G165">
        <v>1.9330000000000001</v>
      </c>
    </row>
    <row r="166" spans="1:7" x14ac:dyDescent="0.2">
      <c r="A166">
        <v>2665.17</v>
      </c>
      <c r="B166">
        <v>2.66</v>
      </c>
      <c r="C166">
        <v>2.79</v>
      </c>
      <c r="D166">
        <v>-0.36</v>
      </c>
      <c r="E166">
        <v>470</v>
      </c>
      <c r="F166">
        <v>2.2709999999999999</v>
      </c>
      <c r="G166">
        <v>1.9630000000000001</v>
      </c>
    </row>
    <row r="167" spans="1:7" x14ac:dyDescent="0.2">
      <c r="A167">
        <v>2666.17</v>
      </c>
      <c r="B167">
        <v>2.67</v>
      </c>
      <c r="C167">
        <v>2.37</v>
      </c>
      <c r="D167">
        <v>-0.52</v>
      </c>
      <c r="E167">
        <v>468</v>
      </c>
      <c r="F167">
        <v>2.3050000000000002</v>
      </c>
      <c r="G167">
        <v>1.9790000000000001</v>
      </c>
    </row>
    <row r="168" spans="1:7" x14ac:dyDescent="0.2">
      <c r="A168">
        <v>2667.17</v>
      </c>
      <c r="B168">
        <v>2.68</v>
      </c>
      <c r="C168">
        <v>2.5499999999999998</v>
      </c>
      <c r="D168">
        <v>-0.35</v>
      </c>
      <c r="E168">
        <v>466</v>
      </c>
      <c r="F168">
        <v>2.2850000000000001</v>
      </c>
      <c r="G168">
        <v>1.9650000000000001</v>
      </c>
    </row>
    <row r="169" spans="1:7" x14ac:dyDescent="0.2">
      <c r="A169">
        <v>2668.17</v>
      </c>
      <c r="B169">
        <v>2.7</v>
      </c>
      <c r="C169">
        <v>2.77</v>
      </c>
      <c r="D169">
        <v>0.01</v>
      </c>
      <c r="E169">
        <v>464</v>
      </c>
      <c r="F169">
        <v>2.2370000000000001</v>
      </c>
      <c r="G169">
        <v>1.9219999999999999</v>
      </c>
    </row>
    <row r="170" spans="1:7" x14ac:dyDescent="0.2">
      <c r="A170">
        <v>2669.17</v>
      </c>
      <c r="B170">
        <v>2.71</v>
      </c>
      <c r="C170">
        <v>2.73</v>
      </c>
      <c r="D170">
        <v>-0.16</v>
      </c>
      <c r="E170">
        <v>462</v>
      </c>
      <c r="F170">
        <v>2.2690000000000001</v>
      </c>
      <c r="G170">
        <v>1.946</v>
      </c>
    </row>
    <row r="171" spans="1:7" x14ac:dyDescent="0.2">
      <c r="A171">
        <v>2670.17</v>
      </c>
      <c r="B171">
        <v>2.73</v>
      </c>
      <c r="C171">
        <v>2.31</v>
      </c>
      <c r="D171">
        <v>0.02</v>
      </c>
      <c r="E171">
        <v>460</v>
      </c>
      <c r="F171">
        <v>2.2669999999999999</v>
      </c>
      <c r="G171">
        <v>1.96</v>
      </c>
    </row>
    <row r="172" spans="1:7" x14ac:dyDescent="0.2">
      <c r="A172">
        <v>2671.17</v>
      </c>
      <c r="B172">
        <v>2.74</v>
      </c>
      <c r="C172">
        <v>3.14</v>
      </c>
      <c r="D172">
        <v>-0.15</v>
      </c>
      <c r="E172">
        <v>458</v>
      </c>
      <c r="F172">
        <v>2.2610000000000001</v>
      </c>
      <c r="G172">
        <v>1.9430000000000001</v>
      </c>
    </row>
    <row r="173" spans="1:7" x14ac:dyDescent="0.2">
      <c r="A173">
        <v>2672.17</v>
      </c>
      <c r="B173">
        <v>2.76</v>
      </c>
      <c r="C173">
        <v>2.16</v>
      </c>
      <c r="D173">
        <v>-0.08</v>
      </c>
      <c r="E173">
        <v>456</v>
      </c>
      <c r="F173">
        <v>2.2970000000000002</v>
      </c>
      <c r="G173">
        <v>1.97</v>
      </c>
    </row>
    <row r="174" spans="1:7" x14ac:dyDescent="0.2">
      <c r="A174">
        <v>2673.17</v>
      </c>
      <c r="B174">
        <v>2.77</v>
      </c>
      <c r="C174">
        <v>2.39</v>
      </c>
      <c r="D174">
        <v>-0.17</v>
      </c>
      <c r="E174">
        <v>454</v>
      </c>
      <c r="F174">
        <v>2.2970000000000002</v>
      </c>
      <c r="G174">
        <v>1.9630000000000001</v>
      </c>
    </row>
    <row r="175" spans="1:7" x14ac:dyDescent="0.2">
      <c r="A175">
        <v>2674.17</v>
      </c>
      <c r="B175">
        <v>2.79</v>
      </c>
      <c r="C175">
        <v>2.25</v>
      </c>
      <c r="D175">
        <v>-0.03</v>
      </c>
      <c r="E175">
        <v>452</v>
      </c>
      <c r="F175">
        <v>2.2909999999999999</v>
      </c>
      <c r="G175">
        <v>1.9590000000000001</v>
      </c>
    </row>
    <row r="176" spans="1:7" x14ac:dyDescent="0.2">
      <c r="A176">
        <v>2675.17</v>
      </c>
      <c r="B176">
        <v>2.8</v>
      </c>
      <c r="C176">
        <v>2.69</v>
      </c>
      <c r="D176">
        <v>-0.22</v>
      </c>
      <c r="E176">
        <v>450</v>
      </c>
      <c r="F176">
        <v>2.3039999999999998</v>
      </c>
      <c r="G176">
        <v>1.974</v>
      </c>
    </row>
    <row r="177" spans="1:7" x14ac:dyDescent="0.2">
      <c r="A177">
        <v>2676.17</v>
      </c>
      <c r="B177">
        <v>2.82</v>
      </c>
      <c r="C177">
        <v>3.54</v>
      </c>
      <c r="D177">
        <v>-0.41</v>
      </c>
      <c r="E177">
        <v>448</v>
      </c>
      <c r="F177">
        <v>2.2909999999999999</v>
      </c>
      <c r="G177">
        <v>1.9850000000000001</v>
      </c>
    </row>
    <row r="178" spans="1:7" x14ac:dyDescent="0.2">
      <c r="A178">
        <v>2677.17</v>
      </c>
      <c r="B178">
        <v>2.83</v>
      </c>
      <c r="C178">
        <v>3.76</v>
      </c>
      <c r="D178">
        <v>-0.25</v>
      </c>
      <c r="E178">
        <v>446</v>
      </c>
      <c r="F178">
        <v>2.2669999999999999</v>
      </c>
      <c r="G178">
        <v>1.956</v>
      </c>
    </row>
    <row r="179" spans="1:7" x14ac:dyDescent="0.2">
      <c r="A179">
        <v>2678.17</v>
      </c>
      <c r="B179">
        <v>2.85</v>
      </c>
      <c r="C179">
        <v>3.31</v>
      </c>
      <c r="D179">
        <v>-0.51</v>
      </c>
      <c r="E179">
        <v>444</v>
      </c>
      <c r="F179">
        <v>2.3039999999999998</v>
      </c>
      <c r="G179">
        <v>1.9930000000000001</v>
      </c>
    </row>
    <row r="180" spans="1:7" x14ac:dyDescent="0.2">
      <c r="A180">
        <v>2679.17</v>
      </c>
      <c r="B180">
        <v>2.86</v>
      </c>
      <c r="C180">
        <v>3.95</v>
      </c>
      <c r="D180">
        <v>-0.42</v>
      </c>
      <c r="E180">
        <v>442</v>
      </c>
      <c r="F180">
        <v>2.294</v>
      </c>
      <c r="G180">
        <v>1.9730000000000001</v>
      </c>
    </row>
    <row r="181" spans="1:7" x14ac:dyDescent="0.2">
      <c r="A181">
        <v>2680.17</v>
      </c>
      <c r="B181">
        <v>2.88</v>
      </c>
      <c r="C181">
        <v>2.9</v>
      </c>
      <c r="D181">
        <v>-0.45</v>
      </c>
      <c r="E181">
        <v>440</v>
      </c>
      <c r="F181">
        <v>2.3290000000000002</v>
      </c>
      <c r="G181">
        <v>1.992</v>
      </c>
    </row>
    <row r="182" spans="1:7" x14ac:dyDescent="0.2">
      <c r="A182">
        <v>2681.17</v>
      </c>
      <c r="B182">
        <v>2.89</v>
      </c>
      <c r="C182">
        <v>3.06</v>
      </c>
      <c r="D182">
        <v>-0.52</v>
      </c>
      <c r="E182">
        <v>438</v>
      </c>
      <c r="F182">
        <v>2.33</v>
      </c>
      <c r="G182">
        <v>2.0070000000000001</v>
      </c>
    </row>
    <row r="183" spans="1:7" x14ac:dyDescent="0.2">
      <c r="A183">
        <v>2682.17</v>
      </c>
      <c r="B183">
        <v>2.91</v>
      </c>
      <c r="C183">
        <v>3.36</v>
      </c>
      <c r="D183">
        <v>-0.32</v>
      </c>
      <c r="E183">
        <v>436</v>
      </c>
      <c r="F183">
        <v>2.2970000000000002</v>
      </c>
      <c r="G183">
        <v>1.9830000000000001</v>
      </c>
    </row>
    <row r="184" spans="1:7" x14ac:dyDescent="0.2">
      <c r="A184">
        <v>2683.17</v>
      </c>
      <c r="B184">
        <v>2.92</v>
      </c>
      <c r="C184">
        <v>3.34</v>
      </c>
      <c r="D184">
        <v>-0.12</v>
      </c>
      <c r="E184">
        <v>434</v>
      </c>
      <c r="F184">
        <v>2.2789999999999999</v>
      </c>
      <c r="G184">
        <v>1.9670000000000001</v>
      </c>
    </row>
    <row r="185" spans="1:7" x14ac:dyDescent="0.2">
      <c r="A185">
        <v>2684.17</v>
      </c>
      <c r="B185">
        <v>2.94</v>
      </c>
      <c r="C185">
        <v>3.03</v>
      </c>
      <c r="D185">
        <v>-0.23</v>
      </c>
      <c r="E185">
        <v>432</v>
      </c>
      <c r="F185">
        <v>2.3159999999999998</v>
      </c>
      <c r="G185">
        <v>1.9910000000000001</v>
      </c>
    </row>
    <row r="186" spans="1:7" x14ac:dyDescent="0.2">
      <c r="A186">
        <v>2685.17</v>
      </c>
      <c r="B186">
        <v>2.95</v>
      </c>
      <c r="C186">
        <v>2.77</v>
      </c>
      <c r="D186">
        <v>-0.25</v>
      </c>
      <c r="E186">
        <v>430</v>
      </c>
      <c r="F186">
        <v>2.3260000000000001</v>
      </c>
      <c r="G186">
        <v>2.0019999999999998</v>
      </c>
    </row>
    <row r="187" spans="1:7" x14ac:dyDescent="0.2">
      <c r="A187">
        <v>2686.17</v>
      </c>
      <c r="B187">
        <v>2.97</v>
      </c>
      <c r="C187">
        <v>3.34</v>
      </c>
      <c r="D187">
        <v>-0.22</v>
      </c>
      <c r="E187">
        <v>428</v>
      </c>
      <c r="F187">
        <v>2.3149999999999999</v>
      </c>
      <c r="G187">
        <v>1.9910000000000001</v>
      </c>
    </row>
    <row r="188" spans="1:7" x14ac:dyDescent="0.2">
      <c r="A188">
        <v>2687.17</v>
      </c>
      <c r="B188">
        <v>2.98</v>
      </c>
      <c r="C188">
        <v>2.96</v>
      </c>
      <c r="D188">
        <v>-0.33</v>
      </c>
      <c r="E188">
        <v>426</v>
      </c>
      <c r="F188">
        <v>2.339</v>
      </c>
      <c r="G188">
        <v>2.0110000000000001</v>
      </c>
    </row>
    <row r="189" spans="1:7" x14ac:dyDescent="0.2">
      <c r="A189">
        <v>2688.17</v>
      </c>
      <c r="B189">
        <v>3</v>
      </c>
      <c r="C189">
        <v>3.61</v>
      </c>
      <c r="D189">
        <v>-0.26</v>
      </c>
      <c r="E189">
        <v>424</v>
      </c>
      <c r="F189">
        <v>2.3199999999999998</v>
      </c>
      <c r="G189">
        <v>1.9870000000000001</v>
      </c>
    </row>
    <row r="190" spans="1:7" x14ac:dyDescent="0.2">
      <c r="A190">
        <v>2689.17</v>
      </c>
      <c r="B190">
        <v>3.01</v>
      </c>
      <c r="C190">
        <v>2.68</v>
      </c>
      <c r="D190">
        <v>-0.19</v>
      </c>
      <c r="E190">
        <v>422</v>
      </c>
      <c r="F190">
        <v>2.3410000000000002</v>
      </c>
      <c r="G190">
        <v>2.012</v>
      </c>
    </row>
    <row r="191" spans="1:7" x14ac:dyDescent="0.2">
      <c r="A191">
        <v>2690.17</v>
      </c>
      <c r="B191">
        <v>3.03</v>
      </c>
      <c r="C191">
        <v>4.6100000000000003</v>
      </c>
      <c r="D191">
        <v>-0.31</v>
      </c>
      <c r="E191">
        <v>420</v>
      </c>
      <c r="F191">
        <v>2.3159999999999998</v>
      </c>
      <c r="G191">
        <v>1.9850000000000001</v>
      </c>
    </row>
    <row r="192" spans="1:7" x14ac:dyDescent="0.2">
      <c r="A192">
        <v>2691.17</v>
      </c>
      <c r="B192">
        <v>3.04</v>
      </c>
      <c r="C192">
        <v>3.51</v>
      </c>
      <c r="D192">
        <v>-0.28000000000000003</v>
      </c>
      <c r="E192">
        <v>418</v>
      </c>
      <c r="F192">
        <v>2.3220000000000001</v>
      </c>
      <c r="G192">
        <v>2.0030000000000001</v>
      </c>
    </row>
    <row r="193" spans="1:7" x14ac:dyDescent="0.2">
      <c r="A193">
        <v>2692.17</v>
      </c>
      <c r="B193">
        <v>3.06</v>
      </c>
      <c r="C193">
        <v>2.71</v>
      </c>
      <c r="D193">
        <v>-0.16</v>
      </c>
      <c r="E193">
        <v>416</v>
      </c>
      <c r="F193">
        <v>2.351</v>
      </c>
      <c r="G193">
        <v>2.008</v>
      </c>
    </row>
    <row r="194" spans="1:7" x14ac:dyDescent="0.2">
      <c r="A194">
        <v>2693.17</v>
      </c>
      <c r="B194">
        <v>3.07</v>
      </c>
      <c r="C194">
        <v>3.73</v>
      </c>
      <c r="D194">
        <v>-0.23</v>
      </c>
      <c r="E194">
        <v>414</v>
      </c>
      <c r="F194">
        <v>2.3210000000000002</v>
      </c>
      <c r="G194">
        <v>2.0009999999999999</v>
      </c>
    </row>
    <row r="195" spans="1:7" x14ac:dyDescent="0.2">
      <c r="A195">
        <v>2694.17</v>
      </c>
      <c r="B195">
        <v>3.09</v>
      </c>
      <c r="C195">
        <v>2.2200000000000002</v>
      </c>
      <c r="D195">
        <v>-0.21</v>
      </c>
      <c r="E195">
        <v>412</v>
      </c>
      <c r="F195">
        <v>2.3849999999999998</v>
      </c>
      <c r="G195">
        <v>2.0419999999999998</v>
      </c>
    </row>
    <row r="196" spans="1:7" x14ac:dyDescent="0.2">
      <c r="A196">
        <v>2695.17</v>
      </c>
      <c r="B196">
        <v>3.11</v>
      </c>
      <c r="C196">
        <v>2.2000000000000002</v>
      </c>
      <c r="D196">
        <v>-0.22</v>
      </c>
      <c r="E196">
        <v>410</v>
      </c>
      <c r="F196">
        <v>2.387</v>
      </c>
      <c r="G196">
        <v>2.0390000000000001</v>
      </c>
    </row>
    <row r="197" spans="1:7" x14ac:dyDescent="0.2">
      <c r="A197">
        <v>2696.17</v>
      </c>
      <c r="B197">
        <v>3.12</v>
      </c>
      <c r="C197">
        <v>3.36</v>
      </c>
      <c r="D197">
        <v>-0.36</v>
      </c>
      <c r="E197">
        <v>408</v>
      </c>
      <c r="F197">
        <v>2.3620000000000001</v>
      </c>
      <c r="G197">
        <v>2.0299999999999998</v>
      </c>
    </row>
    <row r="198" spans="1:7" x14ac:dyDescent="0.2">
      <c r="A198">
        <v>2697.17</v>
      </c>
      <c r="B198">
        <v>3.14</v>
      </c>
      <c r="C198">
        <v>3.88</v>
      </c>
      <c r="D198">
        <v>-0.22</v>
      </c>
      <c r="E198">
        <v>406</v>
      </c>
      <c r="F198">
        <v>2.3340000000000001</v>
      </c>
      <c r="G198">
        <v>1.998</v>
      </c>
    </row>
    <row r="199" spans="1:7" x14ac:dyDescent="0.2">
      <c r="A199">
        <v>2698.17</v>
      </c>
      <c r="B199">
        <v>3.16</v>
      </c>
      <c r="C199">
        <v>2.93</v>
      </c>
      <c r="D199">
        <v>-0.23</v>
      </c>
      <c r="E199">
        <v>404</v>
      </c>
      <c r="F199">
        <v>2.3719999999999999</v>
      </c>
      <c r="G199">
        <v>2.032</v>
      </c>
    </row>
    <row r="200" spans="1:7" x14ac:dyDescent="0.2">
      <c r="A200">
        <v>2699.17</v>
      </c>
      <c r="B200">
        <v>3.17</v>
      </c>
      <c r="C200">
        <v>3.03</v>
      </c>
      <c r="D200">
        <v>-7.0000000000000007E-2</v>
      </c>
      <c r="E200">
        <v>402</v>
      </c>
      <c r="F200">
        <v>2.3450000000000002</v>
      </c>
      <c r="G200">
        <v>2.0209999999999999</v>
      </c>
    </row>
    <row r="201" spans="1:7" x14ac:dyDescent="0.2">
      <c r="A201">
        <v>2700.17</v>
      </c>
      <c r="B201">
        <v>3.19</v>
      </c>
      <c r="C201">
        <v>2.71</v>
      </c>
      <c r="D201">
        <v>-7.0000000000000007E-2</v>
      </c>
      <c r="E201">
        <v>400</v>
      </c>
      <c r="F201">
        <v>2.37</v>
      </c>
      <c r="G201">
        <v>2.0289999999999999</v>
      </c>
    </row>
    <row r="202" spans="1:7" x14ac:dyDescent="0.2">
      <c r="A202">
        <v>2701.17</v>
      </c>
      <c r="B202">
        <v>3.21</v>
      </c>
      <c r="C202">
        <v>2.97</v>
      </c>
      <c r="D202">
        <v>-0.24</v>
      </c>
      <c r="E202">
        <v>399</v>
      </c>
      <c r="F202">
        <v>2.3809999999999998</v>
      </c>
      <c r="G202">
        <v>2.04</v>
      </c>
    </row>
    <row r="203" spans="1:7" x14ac:dyDescent="0.2">
      <c r="A203">
        <v>2702.17</v>
      </c>
      <c r="B203">
        <v>3.22</v>
      </c>
      <c r="C203">
        <v>3.14</v>
      </c>
      <c r="D203">
        <v>-0.09</v>
      </c>
      <c r="E203">
        <v>398</v>
      </c>
      <c r="F203">
        <v>2.347</v>
      </c>
      <c r="G203">
        <v>2.02</v>
      </c>
    </row>
    <row r="204" spans="1:7" x14ac:dyDescent="0.2">
      <c r="A204">
        <v>2703.17</v>
      </c>
      <c r="B204">
        <v>3.24</v>
      </c>
      <c r="C204">
        <v>3.05</v>
      </c>
      <c r="D204">
        <v>-0.13</v>
      </c>
      <c r="E204">
        <v>397</v>
      </c>
      <c r="F204">
        <v>2.3650000000000002</v>
      </c>
      <c r="G204">
        <v>2.0329999999999999</v>
      </c>
    </row>
    <row r="205" spans="1:7" x14ac:dyDescent="0.2">
      <c r="A205">
        <v>2704.17</v>
      </c>
      <c r="B205">
        <v>3.26</v>
      </c>
      <c r="C205">
        <v>3.38</v>
      </c>
      <c r="D205">
        <v>-0.08</v>
      </c>
      <c r="E205">
        <v>396</v>
      </c>
      <c r="F205">
        <v>2.3460000000000001</v>
      </c>
      <c r="G205">
        <v>2.016</v>
      </c>
    </row>
    <row r="206" spans="1:7" x14ac:dyDescent="0.2">
      <c r="A206">
        <v>2705.17</v>
      </c>
      <c r="B206">
        <v>3.27</v>
      </c>
      <c r="C206">
        <v>2.66</v>
      </c>
      <c r="D206">
        <v>-0.24</v>
      </c>
      <c r="E206">
        <v>395</v>
      </c>
      <c r="F206">
        <v>2.4049999999999998</v>
      </c>
      <c r="G206">
        <v>2.0499999999999998</v>
      </c>
    </row>
    <row r="207" spans="1:7" x14ac:dyDescent="0.2">
      <c r="A207">
        <v>2706.17</v>
      </c>
      <c r="B207">
        <v>3.29</v>
      </c>
      <c r="C207">
        <v>3</v>
      </c>
      <c r="D207">
        <v>-0.34</v>
      </c>
      <c r="E207">
        <v>394</v>
      </c>
      <c r="F207">
        <v>2.4049999999999998</v>
      </c>
      <c r="G207">
        <v>2.0670000000000002</v>
      </c>
    </row>
    <row r="208" spans="1:7" x14ac:dyDescent="0.2">
      <c r="A208">
        <v>2707.17</v>
      </c>
      <c r="B208">
        <v>3.31</v>
      </c>
      <c r="C208">
        <v>3.37</v>
      </c>
      <c r="D208">
        <v>-0.18</v>
      </c>
      <c r="E208">
        <v>393</v>
      </c>
      <c r="F208">
        <v>2.3660000000000001</v>
      </c>
      <c r="G208">
        <v>2.0409999999999999</v>
      </c>
    </row>
    <row r="209" spans="1:7" x14ac:dyDescent="0.2">
      <c r="A209">
        <v>2708.17</v>
      </c>
      <c r="B209">
        <v>3.32</v>
      </c>
      <c r="C209">
        <v>2.0699999999999998</v>
      </c>
      <c r="D209">
        <v>-0.11</v>
      </c>
      <c r="E209">
        <v>392</v>
      </c>
      <c r="F209">
        <v>2.4289999999999998</v>
      </c>
      <c r="G209">
        <v>2.0710000000000002</v>
      </c>
    </row>
    <row r="210" spans="1:7" x14ac:dyDescent="0.2">
      <c r="A210">
        <v>2709.17</v>
      </c>
      <c r="B210">
        <v>3.34</v>
      </c>
      <c r="C210">
        <v>3.54</v>
      </c>
      <c r="D210">
        <v>-0.19</v>
      </c>
      <c r="E210">
        <v>391</v>
      </c>
      <c r="F210">
        <v>2.3809999999999998</v>
      </c>
      <c r="G210">
        <v>2.0499999999999998</v>
      </c>
    </row>
    <row r="211" spans="1:7" x14ac:dyDescent="0.2">
      <c r="A211">
        <v>2710.17</v>
      </c>
      <c r="B211">
        <v>3.36</v>
      </c>
      <c r="C211">
        <v>4.07</v>
      </c>
      <c r="D211">
        <v>-0.22</v>
      </c>
      <c r="E211">
        <v>390</v>
      </c>
      <c r="F211">
        <v>2.3839999999999999</v>
      </c>
      <c r="G211">
        <v>2.0430000000000001</v>
      </c>
    </row>
    <row r="212" spans="1:7" x14ac:dyDescent="0.2">
      <c r="A212">
        <v>2711.17</v>
      </c>
      <c r="B212">
        <v>3.37</v>
      </c>
      <c r="C212">
        <v>4.4000000000000004</v>
      </c>
      <c r="D212">
        <v>-0.23</v>
      </c>
      <c r="E212">
        <v>389</v>
      </c>
      <c r="F212">
        <v>2.3769999999999998</v>
      </c>
      <c r="G212">
        <v>2.04</v>
      </c>
    </row>
    <row r="213" spans="1:7" x14ac:dyDescent="0.2">
      <c r="A213">
        <v>2712.17</v>
      </c>
      <c r="B213">
        <v>3.39</v>
      </c>
      <c r="C213">
        <v>3.1</v>
      </c>
      <c r="D213">
        <v>-0.21</v>
      </c>
      <c r="E213">
        <v>388</v>
      </c>
      <c r="F213">
        <v>2.4049999999999998</v>
      </c>
      <c r="G213">
        <v>2.0649999999999999</v>
      </c>
    </row>
    <row r="214" spans="1:7" x14ac:dyDescent="0.2">
      <c r="A214">
        <v>2713.17</v>
      </c>
      <c r="B214">
        <v>3.41</v>
      </c>
      <c r="C214">
        <v>3.77</v>
      </c>
      <c r="D214">
        <v>-0.18</v>
      </c>
      <c r="E214">
        <v>387</v>
      </c>
      <c r="F214">
        <v>2.383</v>
      </c>
      <c r="G214">
        <v>2.0459999999999998</v>
      </c>
    </row>
    <row r="215" spans="1:7" x14ac:dyDescent="0.2">
      <c r="A215">
        <v>2714.17</v>
      </c>
      <c r="B215">
        <v>3.43</v>
      </c>
      <c r="C215">
        <v>2.96</v>
      </c>
      <c r="D215">
        <v>-0.51</v>
      </c>
      <c r="E215">
        <v>386</v>
      </c>
      <c r="F215">
        <v>2.4359999999999999</v>
      </c>
      <c r="G215">
        <v>2.1059999999999999</v>
      </c>
    </row>
    <row r="216" spans="1:7" x14ac:dyDescent="0.2">
      <c r="A216">
        <v>2715.17</v>
      </c>
      <c r="B216">
        <v>3.44</v>
      </c>
      <c r="C216">
        <v>3.03</v>
      </c>
      <c r="D216">
        <v>-0.2</v>
      </c>
      <c r="E216">
        <v>385</v>
      </c>
      <c r="F216">
        <v>2.4220000000000002</v>
      </c>
      <c r="G216">
        <v>2.0699999999999998</v>
      </c>
    </row>
    <row r="217" spans="1:7" x14ac:dyDescent="0.2">
      <c r="A217">
        <v>2716.17</v>
      </c>
      <c r="B217">
        <v>3.46</v>
      </c>
      <c r="C217">
        <v>3.37</v>
      </c>
      <c r="D217">
        <v>-0.23</v>
      </c>
      <c r="E217">
        <v>384</v>
      </c>
      <c r="F217">
        <v>2.4140000000000001</v>
      </c>
      <c r="G217">
        <v>2.069</v>
      </c>
    </row>
    <row r="218" spans="1:7" x14ac:dyDescent="0.2">
      <c r="A218">
        <v>2717.17</v>
      </c>
      <c r="B218">
        <v>3.48</v>
      </c>
      <c r="C218">
        <v>3.7</v>
      </c>
      <c r="D218">
        <v>-0.36</v>
      </c>
      <c r="E218">
        <v>383</v>
      </c>
      <c r="F218">
        <v>2.4220000000000002</v>
      </c>
      <c r="G218">
        <v>2.081</v>
      </c>
    </row>
    <row r="219" spans="1:7" x14ac:dyDescent="0.2">
      <c r="A219">
        <v>2718.17</v>
      </c>
      <c r="B219">
        <v>3.5</v>
      </c>
      <c r="C219">
        <v>4.6399999999999997</v>
      </c>
      <c r="D219">
        <v>-0.22</v>
      </c>
      <c r="E219">
        <v>382</v>
      </c>
      <c r="F219">
        <v>2.3959999999999999</v>
      </c>
      <c r="G219">
        <v>2.06</v>
      </c>
    </row>
    <row r="220" spans="1:7" x14ac:dyDescent="0.2">
      <c r="A220">
        <v>2719.17</v>
      </c>
      <c r="B220">
        <v>3.52</v>
      </c>
      <c r="C220">
        <v>3.49</v>
      </c>
      <c r="D220">
        <v>-0.17</v>
      </c>
      <c r="E220">
        <v>381</v>
      </c>
      <c r="F220">
        <v>2.4159999999999999</v>
      </c>
      <c r="G220">
        <v>2.0699999999999998</v>
      </c>
    </row>
    <row r="221" spans="1:7" x14ac:dyDescent="0.2">
      <c r="A221">
        <v>2720.17</v>
      </c>
      <c r="B221">
        <v>3.54</v>
      </c>
      <c r="C221">
        <v>2.5499999999999998</v>
      </c>
      <c r="D221">
        <v>-0.28000000000000003</v>
      </c>
      <c r="E221">
        <v>380</v>
      </c>
      <c r="F221">
        <v>2.4649999999999999</v>
      </c>
      <c r="G221">
        <v>2.1070000000000002</v>
      </c>
    </row>
    <row r="222" spans="1:7" x14ac:dyDescent="0.2">
      <c r="A222">
        <v>2721.17</v>
      </c>
      <c r="B222">
        <v>3.55</v>
      </c>
      <c r="C222">
        <v>2.65</v>
      </c>
      <c r="D222">
        <v>-0.09</v>
      </c>
      <c r="E222">
        <v>379</v>
      </c>
      <c r="F222">
        <v>2.448</v>
      </c>
      <c r="G222">
        <v>2.0939999999999999</v>
      </c>
    </row>
    <row r="223" spans="1:7" x14ac:dyDescent="0.2">
      <c r="A223">
        <v>2722.17</v>
      </c>
      <c r="B223">
        <v>3.57</v>
      </c>
      <c r="C223">
        <v>3.31</v>
      </c>
      <c r="D223">
        <v>-0.12</v>
      </c>
      <c r="E223">
        <v>378</v>
      </c>
      <c r="F223">
        <v>2.4209999999999998</v>
      </c>
      <c r="G223">
        <v>2.0750000000000002</v>
      </c>
    </row>
    <row r="224" spans="1:7" x14ac:dyDescent="0.2">
      <c r="A224">
        <v>2723.17</v>
      </c>
      <c r="B224">
        <v>3.59</v>
      </c>
      <c r="C224">
        <v>3.7</v>
      </c>
      <c r="D224">
        <v>-0.53</v>
      </c>
      <c r="E224">
        <v>377</v>
      </c>
      <c r="F224">
        <v>2.4649999999999999</v>
      </c>
      <c r="G224">
        <v>2.129</v>
      </c>
    </row>
    <row r="225" spans="1:7" x14ac:dyDescent="0.2">
      <c r="A225">
        <v>2724.17</v>
      </c>
      <c r="B225">
        <v>3.61</v>
      </c>
      <c r="C225">
        <v>3.4</v>
      </c>
      <c r="D225">
        <v>-0.1</v>
      </c>
      <c r="E225">
        <v>376</v>
      </c>
      <c r="F225">
        <v>2.4329999999999998</v>
      </c>
      <c r="G225">
        <v>2.0859999999999999</v>
      </c>
    </row>
    <row r="226" spans="1:7" x14ac:dyDescent="0.2">
      <c r="A226">
        <v>2725.17</v>
      </c>
      <c r="B226">
        <v>3.63</v>
      </c>
      <c r="C226">
        <v>2.84</v>
      </c>
      <c r="D226">
        <v>-0.36</v>
      </c>
      <c r="E226">
        <v>375</v>
      </c>
      <c r="F226">
        <v>2.48</v>
      </c>
      <c r="G226">
        <v>2.1190000000000002</v>
      </c>
    </row>
    <row r="227" spans="1:7" x14ac:dyDescent="0.2">
      <c r="A227">
        <v>2726.17</v>
      </c>
      <c r="B227">
        <v>3.65</v>
      </c>
      <c r="C227">
        <v>4.93</v>
      </c>
      <c r="D227">
        <v>-0.42</v>
      </c>
      <c r="E227">
        <v>374</v>
      </c>
      <c r="F227">
        <v>2.4369999999999998</v>
      </c>
      <c r="G227">
        <v>2.1019999999999999</v>
      </c>
    </row>
    <row r="228" spans="1:7" x14ac:dyDescent="0.2">
      <c r="A228">
        <v>2727.17</v>
      </c>
      <c r="B228">
        <v>3.67</v>
      </c>
      <c r="C228">
        <v>2.95</v>
      </c>
      <c r="D228">
        <v>-0.14000000000000001</v>
      </c>
      <c r="E228">
        <v>373</v>
      </c>
      <c r="F228">
        <v>2.452</v>
      </c>
      <c r="G228">
        <v>2.101</v>
      </c>
    </row>
    <row r="229" spans="1:7" x14ac:dyDescent="0.2">
      <c r="A229">
        <v>2728.17</v>
      </c>
      <c r="B229">
        <v>3.68</v>
      </c>
      <c r="C229">
        <v>2.5</v>
      </c>
      <c r="D229">
        <v>-0.13</v>
      </c>
      <c r="E229">
        <v>372</v>
      </c>
      <c r="F229">
        <v>2.476</v>
      </c>
      <c r="G229">
        <v>2.1139999999999999</v>
      </c>
    </row>
    <row r="230" spans="1:7" x14ac:dyDescent="0.2">
      <c r="A230">
        <v>2729.17</v>
      </c>
      <c r="B230">
        <v>3.7</v>
      </c>
      <c r="C230">
        <v>3.06</v>
      </c>
      <c r="D230">
        <v>-0.32</v>
      </c>
      <c r="E230">
        <v>371</v>
      </c>
      <c r="F230">
        <v>2.4689999999999999</v>
      </c>
      <c r="G230">
        <v>2.1240000000000001</v>
      </c>
    </row>
    <row r="231" spans="1:7" x14ac:dyDescent="0.2">
      <c r="A231">
        <v>2730.17</v>
      </c>
      <c r="B231">
        <v>3.72</v>
      </c>
      <c r="C231">
        <v>3.5</v>
      </c>
      <c r="D231">
        <v>-0.27</v>
      </c>
      <c r="E231">
        <v>370</v>
      </c>
      <c r="F231">
        <v>2.4609999999999999</v>
      </c>
      <c r="G231">
        <v>2.1150000000000002</v>
      </c>
    </row>
    <row r="232" spans="1:7" x14ac:dyDescent="0.2">
      <c r="A232">
        <v>2731.17</v>
      </c>
      <c r="B232">
        <v>3.74</v>
      </c>
      <c r="C232">
        <v>3.84</v>
      </c>
      <c r="D232">
        <v>-0.13</v>
      </c>
      <c r="E232">
        <v>369</v>
      </c>
      <c r="F232">
        <v>2.4319999999999999</v>
      </c>
      <c r="G232">
        <v>2.1</v>
      </c>
    </row>
    <row r="233" spans="1:7" x14ac:dyDescent="0.2">
      <c r="A233">
        <v>2732.17</v>
      </c>
      <c r="B233">
        <v>3.76</v>
      </c>
      <c r="C233">
        <v>2.84</v>
      </c>
      <c r="D233">
        <v>-0.38</v>
      </c>
      <c r="E233">
        <v>368</v>
      </c>
      <c r="F233">
        <v>2.5009999999999999</v>
      </c>
      <c r="G233">
        <v>2.1379999999999999</v>
      </c>
    </row>
    <row r="234" spans="1:7" x14ac:dyDescent="0.2">
      <c r="A234">
        <v>2733.17</v>
      </c>
      <c r="B234">
        <v>3.78</v>
      </c>
      <c r="C234">
        <v>3.34</v>
      </c>
      <c r="D234">
        <v>-0.49</v>
      </c>
      <c r="E234">
        <v>367</v>
      </c>
      <c r="F234">
        <v>2.496</v>
      </c>
      <c r="G234">
        <v>2.1509999999999998</v>
      </c>
    </row>
    <row r="235" spans="1:7" x14ac:dyDescent="0.2">
      <c r="A235">
        <v>2734.17</v>
      </c>
      <c r="B235">
        <v>3.8</v>
      </c>
      <c r="C235">
        <v>2.95</v>
      </c>
      <c r="D235">
        <v>-0.15</v>
      </c>
      <c r="E235">
        <v>366</v>
      </c>
      <c r="F235">
        <v>2.4780000000000002</v>
      </c>
      <c r="G235">
        <v>2.12</v>
      </c>
    </row>
    <row r="236" spans="1:7" x14ac:dyDescent="0.2">
      <c r="A236">
        <v>2735.17</v>
      </c>
      <c r="B236">
        <v>3.82</v>
      </c>
      <c r="C236">
        <v>3.79</v>
      </c>
      <c r="D236">
        <v>-0.31</v>
      </c>
      <c r="E236">
        <v>365</v>
      </c>
      <c r="F236">
        <v>2.4790000000000001</v>
      </c>
      <c r="G236">
        <v>2.1280000000000001</v>
      </c>
    </row>
    <row r="237" spans="1:7" x14ac:dyDescent="0.2">
      <c r="A237">
        <v>2736.17</v>
      </c>
      <c r="B237">
        <v>3.84</v>
      </c>
      <c r="C237">
        <v>2.92</v>
      </c>
      <c r="D237">
        <v>0.01</v>
      </c>
      <c r="E237">
        <v>364</v>
      </c>
      <c r="F237">
        <v>2.4769999999999999</v>
      </c>
      <c r="G237">
        <v>2.1120000000000001</v>
      </c>
    </row>
    <row r="238" spans="1:7" x14ac:dyDescent="0.2">
      <c r="A238">
        <v>2737.17</v>
      </c>
      <c r="B238">
        <v>3.86</v>
      </c>
      <c r="C238">
        <v>3.21</v>
      </c>
      <c r="D238">
        <v>-0.24</v>
      </c>
      <c r="E238">
        <v>363</v>
      </c>
      <c r="F238">
        <v>2.4940000000000002</v>
      </c>
      <c r="G238">
        <v>2.1309999999999998</v>
      </c>
    </row>
    <row r="239" spans="1:7" x14ac:dyDescent="0.2">
      <c r="A239">
        <v>2738.17</v>
      </c>
      <c r="B239">
        <v>3.88</v>
      </c>
      <c r="C239">
        <v>3.37</v>
      </c>
      <c r="D239">
        <v>-0.1</v>
      </c>
      <c r="E239">
        <v>362</v>
      </c>
      <c r="F239">
        <v>2.48</v>
      </c>
      <c r="G239">
        <v>2.121</v>
      </c>
    </row>
    <row r="240" spans="1:7" x14ac:dyDescent="0.2">
      <c r="A240">
        <v>2739.17</v>
      </c>
      <c r="B240">
        <v>3.9</v>
      </c>
      <c r="C240">
        <v>4.53</v>
      </c>
      <c r="D240">
        <v>-0.11</v>
      </c>
      <c r="E240">
        <v>361</v>
      </c>
      <c r="F240">
        <v>2.4510000000000001</v>
      </c>
      <c r="G240">
        <v>2.105</v>
      </c>
    </row>
    <row r="241" spans="1:7" x14ac:dyDescent="0.2">
      <c r="A241">
        <v>2740.17</v>
      </c>
      <c r="B241">
        <v>3.92</v>
      </c>
      <c r="C241">
        <v>4.04</v>
      </c>
      <c r="D241">
        <v>-0.19</v>
      </c>
      <c r="E241">
        <v>360</v>
      </c>
      <c r="F241">
        <v>2.48</v>
      </c>
      <c r="G241">
        <v>2.117</v>
      </c>
    </row>
    <row r="242" spans="1:7" x14ac:dyDescent="0.2">
      <c r="A242">
        <v>2741.17</v>
      </c>
      <c r="B242">
        <v>3.94</v>
      </c>
      <c r="C242">
        <v>3.28</v>
      </c>
      <c r="D242">
        <v>-0.37</v>
      </c>
      <c r="E242">
        <v>359</v>
      </c>
      <c r="F242">
        <v>2.5219999999999998</v>
      </c>
      <c r="G242">
        <v>2.1659999999999999</v>
      </c>
    </row>
    <row r="243" spans="1:7" x14ac:dyDescent="0.2">
      <c r="A243">
        <v>2742.17</v>
      </c>
      <c r="B243">
        <v>3.96</v>
      </c>
      <c r="C243">
        <v>4.0599999999999996</v>
      </c>
      <c r="D243">
        <v>-0.17</v>
      </c>
      <c r="E243">
        <v>358</v>
      </c>
      <c r="F243">
        <v>2.4910000000000001</v>
      </c>
      <c r="G243">
        <v>2.1269999999999998</v>
      </c>
    </row>
    <row r="244" spans="1:7" x14ac:dyDescent="0.2">
      <c r="A244">
        <v>2743.17</v>
      </c>
      <c r="B244">
        <v>3.98</v>
      </c>
      <c r="C244">
        <v>2.96</v>
      </c>
      <c r="D244">
        <v>0.02</v>
      </c>
      <c r="E244">
        <v>357</v>
      </c>
      <c r="F244">
        <v>2.488</v>
      </c>
      <c r="G244">
        <v>2.1349999999999998</v>
      </c>
    </row>
    <row r="245" spans="1:7" x14ac:dyDescent="0.2">
      <c r="A245">
        <v>2744.17</v>
      </c>
      <c r="B245">
        <v>4</v>
      </c>
      <c r="C245">
        <v>3.93</v>
      </c>
      <c r="D245">
        <v>-0.26</v>
      </c>
      <c r="E245">
        <v>356</v>
      </c>
      <c r="F245">
        <v>2.508</v>
      </c>
      <c r="G245">
        <v>2.1509999999999998</v>
      </c>
    </row>
    <row r="246" spans="1:7" x14ac:dyDescent="0.2">
      <c r="A246">
        <v>2745.17</v>
      </c>
      <c r="B246">
        <v>4.0199999999999996</v>
      </c>
      <c r="C246">
        <v>3.06</v>
      </c>
      <c r="D246">
        <v>-0.23</v>
      </c>
      <c r="E246">
        <v>355</v>
      </c>
      <c r="F246">
        <v>2.528</v>
      </c>
      <c r="G246">
        <v>2.1629999999999998</v>
      </c>
    </row>
    <row r="247" spans="1:7" x14ac:dyDescent="0.2">
      <c r="A247">
        <v>2746.17</v>
      </c>
      <c r="B247">
        <v>4.04</v>
      </c>
      <c r="C247">
        <v>4.8499999999999996</v>
      </c>
      <c r="D247">
        <v>-0.39</v>
      </c>
      <c r="E247">
        <v>354</v>
      </c>
      <c r="F247">
        <v>2.5150000000000001</v>
      </c>
      <c r="G247">
        <v>2.1579999999999999</v>
      </c>
    </row>
    <row r="248" spans="1:7" x14ac:dyDescent="0.2">
      <c r="A248">
        <v>2747.17</v>
      </c>
      <c r="B248">
        <v>4.07</v>
      </c>
      <c r="C248">
        <v>2.52</v>
      </c>
      <c r="D248">
        <v>-0.28000000000000003</v>
      </c>
      <c r="E248">
        <v>353</v>
      </c>
      <c r="F248">
        <v>2.5579999999999998</v>
      </c>
      <c r="G248">
        <v>2.1909999999999998</v>
      </c>
    </row>
    <row r="249" spans="1:7" x14ac:dyDescent="0.2">
      <c r="A249">
        <v>2748.17</v>
      </c>
      <c r="B249">
        <v>4.09</v>
      </c>
      <c r="C249">
        <v>3.06</v>
      </c>
      <c r="D249">
        <v>-0.3</v>
      </c>
      <c r="E249">
        <v>352</v>
      </c>
      <c r="F249">
        <v>2.548</v>
      </c>
      <c r="G249">
        <v>2.1890000000000001</v>
      </c>
    </row>
    <row r="250" spans="1:7" x14ac:dyDescent="0.2">
      <c r="A250">
        <v>2749.17</v>
      </c>
      <c r="B250">
        <v>4.1100000000000003</v>
      </c>
      <c r="C250">
        <v>3.23</v>
      </c>
      <c r="D250">
        <v>-0.28999999999999998</v>
      </c>
      <c r="E250">
        <v>351</v>
      </c>
      <c r="F250">
        <v>2.54</v>
      </c>
      <c r="G250">
        <v>2.1840000000000002</v>
      </c>
    </row>
    <row r="251" spans="1:7" x14ac:dyDescent="0.2">
      <c r="A251">
        <v>2750.17</v>
      </c>
      <c r="B251">
        <v>4.13</v>
      </c>
      <c r="C251">
        <v>2.13</v>
      </c>
      <c r="D251">
        <v>-0.19</v>
      </c>
      <c r="E251">
        <v>350</v>
      </c>
      <c r="F251">
        <v>2.585</v>
      </c>
      <c r="G251">
        <v>2.198</v>
      </c>
    </row>
    <row r="252" spans="1:7" x14ac:dyDescent="0.2">
      <c r="A252">
        <v>2751.17</v>
      </c>
      <c r="B252">
        <v>4.1500000000000004</v>
      </c>
      <c r="C252">
        <v>3.56</v>
      </c>
      <c r="D252">
        <v>-0.08</v>
      </c>
      <c r="E252">
        <v>349</v>
      </c>
      <c r="F252">
        <v>2.5089999999999999</v>
      </c>
      <c r="G252">
        <v>2.1509999999999998</v>
      </c>
    </row>
    <row r="253" spans="1:7" x14ac:dyDescent="0.2">
      <c r="A253">
        <v>2752.17</v>
      </c>
      <c r="B253">
        <v>4.17</v>
      </c>
      <c r="C253">
        <v>3.27</v>
      </c>
      <c r="D253">
        <v>-0.16</v>
      </c>
      <c r="E253">
        <v>348</v>
      </c>
      <c r="F253">
        <v>2.5369999999999999</v>
      </c>
      <c r="G253">
        <v>2.17</v>
      </c>
    </row>
    <row r="254" spans="1:7" x14ac:dyDescent="0.2">
      <c r="A254">
        <v>2753.17</v>
      </c>
      <c r="B254">
        <v>4.1900000000000004</v>
      </c>
      <c r="C254">
        <v>3</v>
      </c>
      <c r="D254">
        <v>-0.09</v>
      </c>
      <c r="E254">
        <v>347</v>
      </c>
      <c r="F254">
        <v>2.5409999999999999</v>
      </c>
      <c r="G254">
        <v>2.1800000000000002</v>
      </c>
    </row>
    <row r="255" spans="1:7" x14ac:dyDescent="0.2">
      <c r="A255">
        <v>2754.17</v>
      </c>
      <c r="B255">
        <v>4.22</v>
      </c>
      <c r="C255">
        <v>3.9</v>
      </c>
      <c r="D255">
        <v>-0.47</v>
      </c>
      <c r="E255">
        <v>346</v>
      </c>
      <c r="F255">
        <v>2.5750000000000002</v>
      </c>
      <c r="G255">
        <v>2.21</v>
      </c>
    </row>
    <row r="256" spans="1:7" x14ac:dyDescent="0.2">
      <c r="A256">
        <v>2755.17</v>
      </c>
      <c r="B256">
        <v>4.24</v>
      </c>
      <c r="C256">
        <v>3.2</v>
      </c>
      <c r="D256">
        <v>-0.17</v>
      </c>
      <c r="E256">
        <v>345</v>
      </c>
      <c r="F256">
        <v>2.5510000000000002</v>
      </c>
      <c r="G256">
        <v>2.181</v>
      </c>
    </row>
    <row r="257" spans="1:7" x14ac:dyDescent="0.2">
      <c r="A257">
        <v>2756.17</v>
      </c>
      <c r="B257">
        <v>4.26</v>
      </c>
      <c r="C257">
        <v>2.48</v>
      </c>
      <c r="D257">
        <v>-0.09</v>
      </c>
      <c r="E257">
        <v>344</v>
      </c>
      <c r="F257">
        <v>2.581</v>
      </c>
      <c r="G257">
        <v>2.206</v>
      </c>
    </row>
    <row r="258" spans="1:7" x14ac:dyDescent="0.2">
      <c r="A258">
        <v>2757.17</v>
      </c>
      <c r="B258">
        <v>4.29</v>
      </c>
      <c r="C258">
        <v>2.87</v>
      </c>
      <c r="D258">
        <v>-0.22</v>
      </c>
      <c r="E258">
        <v>343</v>
      </c>
      <c r="F258">
        <v>2.581</v>
      </c>
      <c r="G258">
        <v>2.2040000000000002</v>
      </c>
    </row>
    <row r="259" spans="1:7" x14ac:dyDescent="0.2">
      <c r="A259">
        <v>2758.17</v>
      </c>
      <c r="B259">
        <v>4.3099999999999996</v>
      </c>
      <c r="C259">
        <v>3.66</v>
      </c>
      <c r="D259">
        <v>-0.56000000000000005</v>
      </c>
      <c r="E259">
        <v>342</v>
      </c>
      <c r="F259">
        <v>2.5990000000000002</v>
      </c>
      <c r="G259">
        <v>2.2400000000000002</v>
      </c>
    </row>
    <row r="260" spans="1:7" x14ac:dyDescent="0.2">
      <c r="A260">
        <v>2759.17</v>
      </c>
      <c r="B260">
        <v>4.33</v>
      </c>
      <c r="C260">
        <v>2.86</v>
      </c>
      <c r="D260">
        <v>0.05</v>
      </c>
      <c r="E260">
        <v>341</v>
      </c>
      <c r="F260">
        <v>2.5529999999999999</v>
      </c>
      <c r="G260">
        <v>2.173</v>
      </c>
    </row>
    <row r="261" spans="1:7" x14ac:dyDescent="0.2">
      <c r="A261">
        <v>2760.17</v>
      </c>
      <c r="B261">
        <v>4.3600000000000003</v>
      </c>
      <c r="C261">
        <v>2.58</v>
      </c>
      <c r="D261">
        <v>-0.19</v>
      </c>
      <c r="E261">
        <v>340</v>
      </c>
      <c r="F261">
        <v>2.6030000000000002</v>
      </c>
      <c r="G261">
        <v>2.2210000000000001</v>
      </c>
    </row>
    <row r="262" spans="1:7" x14ac:dyDescent="0.2">
      <c r="A262">
        <v>2761.17</v>
      </c>
      <c r="B262">
        <v>4.38</v>
      </c>
      <c r="C262">
        <v>2.38</v>
      </c>
      <c r="D262">
        <v>-0.06</v>
      </c>
      <c r="E262">
        <v>339</v>
      </c>
      <c r="F262">
        <v>2.6019999999999999</v>
      </c>
      <c r="G262">
        <v>2.2280000000000002</v>
      </c>
    </row>
    <row r="263" spans="1:7" x14ac:dyDescent="0.2">
      <c r="A263">
        <v>2762.17</v>
      </c>
      <c r="B263">
        <v>4.4000000000000004</v>
      </c>
      <c r="C263">
        <v>2.92</v>
      </c>
      <c r="D263">
        <v>-0.33</v>
      </c>
      <c r="E263">
        <v>338</v>
      </c>
      <c r="F263">
        <v>2.613</v>
      </c>
      <c r="G263">
        <v>2.2400000000000002</v>
      </c>
    </row>
    <row r="264" spans="1:7" x14ac:dyDescent="0.2">
      <c r="A264">
        <v>2763.17</v>
      </c>
      <c r="B264">
        <v>4.43</v>
      </c>
      <c r="C264">
        <v>3.67</v>
      </c>
      <c r="D264">
        <v>-0.28000000000000003</v>
      </c>
      <c r="E264">
        <v>337</v>
      </c>
      <c r="F264">
        <v>2.59</v>
      </c>
      <c r="G264">
        <v>2.218</v>
      </c>
    </row>
    <row r="265" spans="1:7" x14ac:dyDescent="0.2">
      <c r="A265">
        <v>2764.17</v>
      </c>
      <c r="B265">
        <v>4.45</v>
      </c>
      <c r="C265">
        <v>2.9</v>
      </c>
      <c r="D265">
        <v>-0.13</v>
      </c>
      <c r="E265">
        <v>336</v>
      </c>
      <c r="F265">
        <v>2.6040000000000001</v>
      </c>
      <c r="G265">
        <v>2.2170000000000001</v>
      </c>
    </row>
    <row r="266" spans="1:7" x14ac:dyDescent="0.2">
      <c r="A266">
        <v>2765.17</v>
      </c>
      <c r="B266">
        <v>4.4800000000000004</v>
      </c>
      <c r="C266">
        <v>3.23</v>
      </c>
      <c r="D266">
        <v>-0.13</v>
      </c>
      <c r="E266">
        <v>335</v>
      </c>
      <c r="F266">
        <v>2.5830000000000002</v>
      </c>
      <c r="G266">
        <v>2.2069999999999999</v>
      </c>
    </row>
    <row r="267" spans="1:7" x14ac:dyDescent="0.2">
      <c r="A267">
        <v>2766.17</v>
      </c>
      <c r="B267">
        <v>4.5</v>
      </c>
      <c r="C267">
        <v>3.25</v>
      </c>
      <c r="D267">
        <v>-0.24</v>
      </c>
      <c r="E267">
        <v>334</v>
      </c>
      <c r="F267">
        <v>2.6070000000000002</v>
      </c>
      <c r="G267">
        <v>2.2130000000000001</v>
      </c>
    </row>
    <row r="268" spans="1:7" x14ac:dyDescent="0.2">
      <c r="A268">
        <v>2767.17</v>
      </c>
      <c r="B268">
        <v>4.5199999999999996</v>
      </c>
      <c r="C268">
        <v>2.74</v>
      </c>
      <c r="D268">
        <v>-0.27</v>
      </c>
      <c r="E268">
        <v>333</v>
      </c>
      <c r="F268">
        <v>2.637</v>
      </c>
      <c r="G268">
        <v>2.2469999999999999</v>
      </c>
    </row>
    <row r="269" spans="1:7" x14ac:dyDescent="0.2">
      <c r="A269">
        <v>2768.17</v>
      </c>
      <c r="B269">
        <v>4.55</v>
      </c>
      <c r="C269">
        <v>3.45</v>
      </c>
      <c r="D269">
        <v>-0.2</v>
      </c>
      <c r="E269">
        <v>332</v>
      </c>
      <c r="F269">
        <v>2.61</v>
      </c>
      <c r="G269">
        <v>2.2290000000000001</v>
      </c>
    </row>
    <row r="270" spans="1:7" x14ac:dyDescent="0.2">
      <c r="A270">
        <v>2769.17</v>
      </c>
      <c r="B270">
        <v>4.57</v>
      </c>
      <c r="C270">
        <v>3.02</v>
      </c>
      <c r="D270">
        <v>-0.33</v>
      </c>
      <c r="E270">
        <v>331</v>
      </c>
      <c r="F270">
        <v>2.6389999999999998</v>
      </c>
      <c r="G270">
        <v>2.254</v>
      </c>
    </row>
    <row r="271" spans="1:7" x14ac:dyDescent="0.2">
      <c r="A271">
        <v>2770.17</v>
      </c>
      <c r="B271">
        <v>4.5999999999999996</v>
      </c>
      <c r="C271">
        <v>2.89</v>
      </c>
      <c r="D271">
        <v>-0.47</v>
      </c>
      <c r="E271">
        <v>330</v>
      </c>
      <c r="F271">
        <v>2.6579999999999999</v>
      </c>
      <c r="G271">
        <v>2.2810000000000001</v>
      </c>
    </row>
    <row r="272" spans="1:7" x14ac:dyDescent="0.2">
      <c r="A272">
        <v>2771.17</v>
      </c>
      <c r="B272">
        <v>4.62</v>
      </c>
      <c r="C272">
        <v>3.7</v>
      </c>
      <c r="D272">
        <v>-0.33</v>
      </c>
      <c r="E272">
        <v>329</v>
      </c>
      <c r="F272">
        <v>2.629</v>
      </c>
      <c r="G272">
        <v>2.242</v>
      </c>
    </row>
    <row r="273" spans="1:7" x14ac:dyDescent="0.2">
      <c r="A273">
        <v>2772.17</v>
      </c>
      <c r="B273">
        <v>4.6500000000000004</v>
      </c>
      <c r="C273">
        <v>3.9</v>
      </c>
      <c r="D273">
        <v>-0.1</v>
      </c>
      <c r="E273">
        <v>328</v>
      </c>
      <c r="F273">
        <v>2.597</v>
      </c>
      <c r="G273">
        <v>2.234</v>
      </c>
    </row>
    <row r="274" spans="1:7" x14ac:dyDescent="0.2">
      <c r="A274">
        <v>2773.17</v>
      </c>
      <c r="B274">
        <v>4.68</v>
      </c>
      <c r="C274">
        <v>3.27</v>
      </c>
      <c r="D274">
        <v>-0.12</v>
      </c>
      <c r="E274">
        <v>327</v>
      </c>
      <c r="F274">
        <v>2.6120000000000001</v>
      </c>
      <c r="G274">
        <v>2.234</v>
      </c>
    </row>
    <row r="275" spans="1:7" x14ac:dyDescent="0.2">
      <c r="A275">
        <v>2774.17</v>
      </c>
      <c r="B275">
        <v>4.7</v>
      </c>
      <c r="C275">
        <v>4.32</v>
      </c>
      <c r="D275">
        <v>-0.19</v>
      </c>
      <c r="E275">
        <v>326</v>
      </c>
      <c r="F275">
        <v>2.6150000000000002</v>
      </c>
      <c r="G275">
        <v>2.2370000000000001</v>
      </c>
    </row>
    <row r="276" spans="1:7" x14ac:dyDescent="0.2">
      <c r="A276">
        <v>2775.17</v>
      </c>
      <c r="B276">
        <v>4.7300000000000004</v>
      </c>
      <c r="C276">
        <v>3.76</v>
      </c>
      <c r="D276">
        <v>-0.2</v>
      </c>
      <c r="E276">
        <v>325</v>
      </c>
      <c r="F276">
        <v>2.6230000000000002</v>
      </c>
      <c r="G276">
        <v>2.242</v>
      </c>
    </row>
    <row r="277" spans="1:7" x14ac:dyDescent="0.2">
      <c r="A277">
        <v>2776.17</v>
      </c>
      <c r="B277">
        <v>4.76</v>
      </c>
      <c r="C277">
        <v>2.81</v>
      </c>
      <c r="D277">
        <v>-0.25</v>
      </c>
      <c r="E277">
        <v>324</v>
      </c>
      <c r="F277">
        <v>2.6659999999999999</v>
      </c>
      <c r="G277">
        <v>2.2709999999999999</v>
      </c>
    </row>
    <row r="278" spans="1:7" x14ac:dyDescent="0.2">
      <c r="A278">
        <v>2777.17</v>
      </c>
      <c r="B278">
        <v>4.79</v>
      </c>
      <c r="C278">
        <v>3.66</v>
      </c>
      <c r="D278">
        <v>-0.43</v>
      </c>
      <c r="E278">
        <v>323</v>
      </c>
      <c r="F278">
        <v>2.6659999999999999</v>
      </c>
      <c r="G278">
        <v>2.29</v>
      </c>
    </row>
    <row r="279" spans="1:7" x14ac:dyDescent="0.2">
      <c r="A279">
        <v>2778.17</v>
      </c>
      <c r="B279">
        <v>4.8099999999999996</v>
      </c>
      <c r="C279">
        <v>3.57</v>
      </c>
      <c r="D279">
        <v>-0.4</v>
      </c>
      <c r="E279">
        <v>322</v>
      </c>
      <c r="F279">
        <v>2.6659999999999999</v>
      </c>
      <c r="G279">
        <v>2.2879999999999998</v>
      </c>
    </row>
    <row r="280" spans="1:7" x14ac:dyDescent="0.2">
      <c r="A280">
        <v>2779.17</v>
      </c>
      <c r="B280">
        <v>4.84</v>
      </c>
      <c r="C280">
        <v>3.04</v>
      </c>
      <c r="D280">
        <v>-0.34</v>
      </c>
      <c r="E280">
        <v>321</v>
      </c>
      <c r="F280">
        <v>2.68</v>
      </c>
      <c r="G280">
        <v>2.2909999999999999</v>
      </c>
    </row>
    <row r="281" spans="1:7" x14ac:dyDescent="0.2">
      <c r="A281">
        <v>2780.17</v>
      </c>
      <c r="B281">
        <v>4.87</v>
      </c>
      <c r="C281">
        <v>2.68</v>
      </c>
      <c r="D281">
        <v>-0.24</v>
      </c>
      <c r="E281">
        <v>320</v>
      </c>
      <c r="F281">
        <v>2.7010000000000001</v>
      </c>
      <c r="G281">
        <v>2.2850000000000001</v>
      </c>
    </row>
    <row r="282" spans="1:7" x14ac:dyDescent="0.2">
      <c r="A282">
        <v>2781.17</v>
      </c>
      <c r="B282">
        <v>4.9000000000000004</v>
      </c>
      <c r="C282">
        <v>3.92</v>
      </c>
      <c r="D282">
        <v>-0.33</v>
      </c>
      <c r="E282">
        <v>319</v>
      </c>
      <c r="F282">
        <v>2.669</v>
      </c>
      <c r="G282">
        <v>2.2869999999999999</v>
      </c>
    </row>
    <row r="283" spans="1:7" x14ac:dyDescent="0.2">
      <c r="A283">
        <v>2782.17</v>
      </c>
      <c r="B283">
        <v>4.93</v>
      </c>
      <c r="C283">
        <v>2.8</v>
      </c>
      <c r="D283">
        <v>-0.31</v>
      </c>
      <c r="E283">
        <v>318</v>
      </c>
      <c r="F283">
        <v>2.702</v>
      </c>
      <c r="G283">
        <v>2.3050000000000002</v>
      </c>
    </row>
    <row r="284" spans="1:7" x14ac:dyDescent="0.2">
      <c r="A284">
        <v>2783.17</v>
      </c>
      <c r="B284">
        <v>4.95</v>
      </c>
      <c r="C284">
        <v>3.2</v>
      </c>
      <c r="D284">
        <v>-0.08</v>
      </c>
      <c r="E284">
        <v>317</v>
      </c>
      <c r="F284">
        <v>2.6619999999999999</v>
      </c>
      <c r="G284">
        <v>2.2650000000000001</v>
      </c>
    </row>
    <row r="285" spans="1:7" x14ac:dyDescent="0.2">
      <c r="A285">
        <v>2784.17</v>
      </c>
      <c r="B285">
        <v>4.9800000000000004</v>
      </c>
      <c r="C285">
        <v>2.91</v>
      </c>
      <c r="D285">
        <v>-0.18</v>
      </c>
      <c r="E285">
        <v>316</v>
      </c>
      <c r="F285">
        <v>2.69</v>
      </c>
      <c r="G285">
        <v>2.2829999999999999</v>
      </c>
    </row>
    <row r="286" spans="1:7" x14ac:dyDescent="0.2">
      <c r="A286">
        <v>2785.17</v>
      </c>
      <c r="B286">
        <v>5.01</v>
      </c>
      <c r="C286">
        <v>3.18</v>
      </c>
      <c r="D286">
        <v>-0.11</v>
      </c>
      <c r="E286">
        <v>315</v>
      </c>
      <c r="F286">
        <v>2.6680000000000001</v>
      </c>
      <c r="G286">
        <v>2.278</v>
      </c>
    </row>
    <row r="287" spans="1:7" x14ac:dyDescent="0.2">
      <c r="A287">
        <v>2786.17</v>
      </c>
      <c r="B287">
        <v>5.04</v>
      </c>
      <c r="C287">
        <v>3.22</v>
      </c>
      <c r="D287">
        <v>-0.05</v>
      </c>
      <c r="E287">
        <v>314</v>
      </c>
      <c r="F287">
        <v>2.6619999999999999</v>
      </c>
      <c r="G287">
        <v>2.2850000000000001</v>
      </c>
    </row>
    <row r="288" spans="1:7" x14ac:dyDescent="0.2">
      <c r="A288">
        <v>2787.17</v>
      </c>
      <c r="B288">
        <v>5.07</v>
      </c>
      <c r="C288">
        <v>1.96</v>
      </c>
      <c r="D288">
        <v>-0.24</v>
      </c>
      <c r="E288">
        <v>313</v>
      </c>
      <c r="F288">
        <v>2.75</v>
      </c>
      <c r="G288">
        <v>2.343</v>
      </c>
    </row>
    <row r="289" spans="1:7" x14ac:dyDescent="0.2">
      <c r="A289">
        <v>2788.17</v>
      </c>
      <c r="B289">
        <v>5.0999999999999996</v>
      </c>
      <c r="C289">
        <v>4.55</v>
      </c>
      <c r="D289">
        <v>-0.25</v>
      </c>
      <c r="E289">
        <v>312</v>
      </c>
      <c r="F289">
        <v>2.681</v>
      </c>
      <c r="G289">
        <v>2.2930000000000001</v>
      </c>
    </row>
    <row r="290" spans="1:7" x14ac:dyDescent="0.2">
      <c r="A290">
        <v>2789.17</v>
      </c>
      <c r="B290">
        <v>5.13</v>
      </c>
      <c r="C290">
        <v>3.47</v>
      </c>
      <c r="D290">
        <v>-0.37</v>
      </c>
      <c r="E290">
        <v>311</v>
      </c>
      <c r="F290">
        <v>2.7130000000000001</v>
      </c>
      <c r="G290">
        <v>2.327</v>
      </c>
    </row>
    <row r="291" spans="1:7" x14ac:dyDescent="0.2">
      <c r="A291">
        <v>2790.17</v>
      </c>
      <c r="B291">
        <v>5.17</v>
      </c>
      <c r="C291">
        <v>3.16</v>
      </c>
      <c r="D291">
        <v>-0.23</v>
      </c>
      <c r="E291">
        <v>310</v>
      </c>
      <c r="F291">
        <v>2.71</v>
      </c>
      <c r="G291">
        <v>2.31</v>
      </c>
    </row>
    <row r="292" spans="1:7" x14ac:dyDescent="0.2">
      <c r="A292">
        <v>2791.17</v>
      </c>
      <c r="B292">
        <v>5.2</v>
      </c>
      <c r="C292">
        <v>3.17</v>
      </c>
      <c r="D292">
        <v>-0.09</v>
      </c>
      <c r="E292">
        <v>309</v>
      </c>
      <c r="F292">
        <v>2.702</v>
      </c>
      <c r="G292">
        <v>2.2959999999999998</v>
      </c>
    </row>
    <row r="293" spans="1:7" x14ac:dyDescent="0.2">
      <c r="A293">
        <v>2792.17</v>
      </c>
      <c r="B293">
        <v>5.23</v>
      </c>
      <c r="C293">
        <v>6.65</v>
      </c>
      <c r="D293">
        <v>-0.28000000000000003</v>
      </c>
      <c r="E293">
        <v>308</v>
      </c>
      <c r="F293">
        <v>2.67</v>
      </c>
      <c r="G293">
        <v>2.2970000000000002</v>
      </c>
    </row>
    <row r="294" spans="1:7" x14ac:dyDescent="0.2">
      <c r="A294">
        <v>2793.17</v>
      </c>
      <c r="B294">
        <v>5.27</v>
      </c>
      <c r="C294">
        <v>3.38</v>
      </c>
      <c r="D294">
        <v>-0.06</v>
      </c>
      <c r="E294">
        <v>307</v>
      </c>
      <c r="F294">
        <v>2.6989999999999998</v>
      </c>
      <c r="G294">
        <v>2.2909999999999999</v>
      </c>
    </row>
    <row r="295" spans="1:7" x14ac:dyDescent="0.2">
      <c r="A295">
        <v>2794.17</v>
      </c>
      <c r="B295">
        <v>5.3</v>
      </c>
      <c r="C295">
        <v>2.94</v>
      </c>
      <c r="D295">
        <v>-0.16</v>
      </c>
      <c r="E295">
        <v>306</v>
      </c>
      <c r="F295">
        <v>2.74</v>
      </c>
      <c r="G295">
        <v>2.33</v>
      </c>
    </row>
    <row r="296" spans="1:7" x14ac:dyDescent="0.2">
      <c r="A296">
        <v>2795.17</v>
      </c>
      <c r="B296">
        <v>5.33</v>
      </c>
      <c r="C296">
        <v>3.72</v>
      </c>
      <c r="D296">
        <v>-0.25</v>
      </c>
      <c r="E296">
        <v>305</v>
      </c>
      <c r="F296">
        <v>2.7269999999999999</v>
      </c>
      <c r="G296">
        <v>2.327</v>
      </c>
    </row>
    <row r="297" spans="1:7" x14ac:dyDescent="0.2">
      <c r="A297">
        <v>2796.17</v>
      </c>
      <c r="B297">
        <v>5.37</v>
      </c>
      <c r="C297">
        <v>4.1500000000000004</v>
      </c>
      <c r="D297">
        <v>-0.42</v>
      </c>
      <c r="E297">
        <v>304</v>
      </c>
      <c r="F297">
        <v>2.7490000000000001</v>
      </c>
      <c r="G297">
        <v>2.355</v>
      </c>
    </row>
    <row r="298" spans="1:7" x14ac:dyDescent="0.2">
      <c r="A298">
        <v>2797.17</v>
      </c>
      <c r="B298">
        <v>5.4</v>
      </c>
      <c r="C298">
        <v>3.93</v>
      </c>
      <c r="D298">
        <v>-0.18</v>
      </c>
      <c r="E298">
        <v>303</v>
      </c>
      <c r="F298">
        <v>2.7250000000000001</v>
      </c>
      <c r="G298">
        <v>2.3239999999999998</v>
      </c>
    </row>
    <row r="299" spans="1:7" x14ac:dyDescent="0.2">
      <c r="A299">
        <v>2798.17</v>
      </c>
      <c r="B299">
        <v>5.43</v>
      </c>
      <c r="C299">
        <v>2.46</v>
      </c>
      <c r="D299">
        <v>-0.15</v>
      </c>
      <c r="E299">
        <v>302</v>
      </c>
      <c r="F299">
        <v>2.7669999999999999</v>
      </c>
      <c r="G299">
        <v>2.3570000000000002</v>
      </c>
    </row>
    <row r="300" spans="1:7" x14ac:dyDescent="0.2">
      <c r="A300">
        <v>2799.17</v>
      </c>
      <c r="B300">
        <v>5.47</v>
      </c>
      <c r="C300">
        <v>2.85</v>
      </c>
      <c r="D300">
        <v>-0.38</v>
      </c>
      <c r="E300">
        <v>301</v>
      </c>
      <c r="F300">
        <v>2.7909999999999999</v>
      </c>
      <c r="G300">
        <v>2.379</v>
      </c>
    </row>
    <row r="301" spans="1:7" x14ac:dyDescent="0.2">
      <c r="A301">
        <v>2800.17</v>
      </c>
      <c r="B301">
        <v>5.5</v>
      </c>
      <c r="C301">
        <v>3.53</v>
      </c>
      <c r="D301">
        <v>-0.41</v>
      </c>
      <c r="E301">
        <v>300</v>
      </c>
      <c r="F301">
        <v>2.778</v>
      </c>
      <c r="G301">
        <v>2.3719999999999999</v>
      </c>
    </row>
    <row r="302" spans="1:7" x14ac:dyDescent="0.2">
      <c r="A302">
        <v>2801.17</v>
      </c>
      <c r="B302">
        <v>5.54</v>
      </c>
      <c r="C302">
        <v>3.42</v>
      </c>
      <c r="D302">
        <v>-0.18</v>
      </c>
      <c r="E302">
        <v>299</v>
      </c>
      <c r="F302">
        <v>2.75</v>
      </c>
      <c r="G302">
        <v>2.3570000000000002</v>
      </c>
    </row>
    <row r="303" spans="1:7" x14ac:dyDescent="0.2">
      <c r="A303">
        <v>2802.17</v>
      </c>
      <c r="B303">
        <v>5.58</v>
      </c>
      <c r="C303">
        <v>3.51</v>
      </c>
      <c r="D303">
        <v>-0.49</v>
      </c>
      <c r="E303">
        <v>298</v>
      </c>
      <c r="F303">
        <v>2.7869999999999999</v>
      </c>
      <c r="G303">
        <v>2.3879999999999999</v>
      </c>
    </row>
    <row r="304" spans="1:7" x14ac:dyDescent="0.2">
      <c r="A304">
        <v>2803.17</v>
      </c>
      <c r="B304">
        <v>5.62</v>
      </c>
      <c r="C304">
        <v>3.29</v>
      </c>
      <c r="D304">
        <v>-0.45</v>
      </c>
      <c r="E304">
        <v>297</v>
      </c>
      <c r="F304">
        <v>2.8</v>
      </c>
      <c r="G304">
        <v>2.3929999999999998</v>
      </c>
    </row>
    <row r="305" spans="1:7" x14ac:dyDescent="0.2">
      <c r="A305">
        <v>2804.17</v>
      </c>
      <c r="B305">
        <v>5.66</v>
      </c>
      <c r="C305">
        <v>4.1100000000000003</v>
      </c>
      <c r="D305">
        <v>-0.05</v>
      </c>
      <c r="E305">
        <v>296</v>
      </c>
      <c r="F305">
        <v>2.7440000000000002</v>
      </c>
      <c r="G305">
        <v>2.34</v>
      </c>
    </row>
    <row r="306" spans="1:7" x14ac:dyDescent="0.2">
      <c r="A306">
        <v>2805.17</v>
      </c>
      <c r="B306">
        <v>5.7</v>
      </c>
      <c r="C306">
        <v>6.21</v>
      </c>
      <c r="D306">
        <v>-0.32</v>
      </c>
      <c r="E306">
        <v>295</v>
      </c>
      <c r="F306">
        <v>2.742</v>
      </c>
      <c r="G306">
        <v>2.3530000000000002</v>
      </c>
    </row>
    <row r="307" spans="1:7" x14ac:dyDescent="0.2">
      <c r="A307">
        <v>2806.17</v>
      </c>
      <c r="B307">
        <v>5.74</v>
      </c>
      <c r="C307">
        <v>3.69</v>
      </c>
      <c r="D307">
        <v>-0.33</v>
      </c>
      <c r="E307">
        <v>294</v>
      </c>
      <c r="F307">
        <v>2.8010000000000002</v>
      </c>
      <c r="G307">
        <v>2.3809999999999998</v>
      </c>
    </row>
    <row r="308" spans="1:7" x14ac:dyDescent="0.2">
      <c r="A308">
        <v>2807.17</v>
      </c>
      <c r="B308">
        <v>5.78</v>
      </c>
      <c r="C308">
        <v>2.58</v>
      </c>
      <c r="D308">
        <v>-0.5</v>
      </c>
      <c r="E308">
        <v>293</v>
      </c>
      <c r="F308">
        <v>2.855</v>
      </c>
      <c r="G308">
        <v>2.4359999999999999</v>
      </c>
    </row>
    <row r="309" spans="1:7" x14ac:dyDescent="0.2">
      <c r="A309">
        <v>2808.17</v>
      </c>
      <c r="B309">
        <v>5.82</v>
      </c>
      <c r="C309">
        <v>3.73</v>
      </c>
      <c r="D309">
        <v>-0.41</v>
      </c>
      <c r="E309">
        <v>292</v>
      </c>
      <c r="F309">
        <v>2.8140000000000001</v>
      </c>
      <c r="G309">
        <v>2.4049999999999998</v>
      </c>
    </row>
    <row r="310" spans="1:7" x14ac:dyDescent="0.2">
      <c r="A310">
        <v>2809.17</v>
      </c>
      <c r="B310">
        <v>5.86</v>
      </c>
      <c r="C310">
        <v>2.65</v>
      </c>
      <c r="D310">
        <v>-0.11</v>
      </c>
      <c r="E310">
        <v>291</v>
      </c>
      <c r="F310">
        <v>2.8279999999999998</v>
      </c>
      <c r="G310">
        <v>2.4060000000000001</v>
      </c>
    </row>
    <row r="311" spans="1:7" x14ac:dyDescent="0.2">
      <c r="A311">
        <v>2810.17</v>
      </c>
      <c r="B311">
        <v>5.9</v>
      </c>
      <c r="C311">
        <v>3.02</v>
      </c>
      <c r="D311">
        <v>-0.11</v>
      </c>
      <c r="E311">
        <v>290</v>
      </c>
      <c r="F311">
        <v>2.8170000000000002</v>
      </c>
      <c r="G311">
        <v>2.4020000000000001</v>
      </c>
    </row>
    <row r="312" spans="1:7" x14ac:dyDescent="0.2">
      <c r="A312">
        <v>2811.17</v>
      </c>
      <c r="B312">
        <v>5.94</v>
      </c>
      <c r="C312">
        <v>3.29</v>
      </c>
      <c r="D312">
        <v>-0.1</v>
      </c>
      <c r="E312">
        <v>289</v>
      </c>
      <c r="F312">
        <v>2.806</v>
      </c>
      <c r="G312">
        <v>2.383</v>
      </c>
    </row>
    <row r="313" spans="1:7" x14ac:dyDescent="0.2">
      <c r="A313">
        <v>2812.17</v>
      </c>
      <c r="B313">
        <v>5.98</v>
      </c>
      <c r="C313">
        <v>2.2999999999999998</v>
      </c>
      <c r="D313">
        <v>-0.43</v>
      </c>
      <c r="E313">
        <v>288</v>
      </c>
      <c r="F313">
        <v>2.88</v>
      </c>
      <c r="G313">
        <v>2.4510000000000001</v>
      </c>
    </row>
    <row r="314" spans="1:7" x14ac:dyDescent="0.2">
      <c r="A314">
        <v>2813.17</v>
      </c>
      <c r="B314">
        <v>6.02</v>
      </c>
      <c r="C314">
        <v>3.28</v>
      </c>
      <c r="D314">
        <v>-0.45</v>
      </c>
      <c r="E314">
        <v>287</v>
      </c>
      <c r="F314">
        <v>2.859</v>
      </c>
      <c r="G314">
        <v>2.4470000000000001</v>
      </c>
    </row>
    <row r="315" spans="1:7" x14ac:dyDescent="0.2">
      <c r="A315">
        <v>2814.17</v>
      </c>
      <c r="B315">
        <v>6.07</v>
      </c>
      <c r="C315">
        <v>2.73</v>
      </c>
      <c r="D315">
        <v>-0.15</v>
      </c>
      <c r="E315">
        <v>286</v>
      </c>
      <c r="F315">
        <v>2.8479999999999999</v>
      </c>
      <c r="G315">
        <v>2.423</v>
      </c>
    </row>
    <row r="316" spans="1:7" x14ac:dyDescent="0.2">
      <c r="A316">
        <v>2815.17</v>
      </c>
      <c r="B316">
        <v>6.12</v>
      </c>
      <c r="C316">
        <v>2.3199999999999998</v>
      </c>
      <c r="D316">
        <v>-0.27</v>
      </c>
      <c r="E316">
        <v>285</v>
      </c>
      <c r="F316">
        <v>2.8889999999999998</v>
      </c>
      <c r="G316">
        <v>2.4529999999999998</v>
      </c>
    </row>
    <row r="317" spans="1:7" x14ac:dyDescent="0.2">
      <c r="A317">
        <v>2816.17</v>
      </c>
      <c r="B317">
        <v>6.17</v>
      </c>
      <c r="C317">
        <v>4.4000000000000004</v>
      </c>
      <c r="D317">
        <v>-0.33</v>
      </c>
      <c r="E317">
        <v>284</v>
      </c>
      <c r="F317">
        <v>2.8479999999999999</v>
      </c>
      <c r="G317">
        <v>2.415</v>
      </c>
    </row>
    <row r="318" spans="1:7" x14ac:dyDescent="0.2">
      <c r="A318">
        <v>2817.17</v>
      </c>
      <c r="B318">
        <v>6.21</v>
      </c>
      <c r="C318">
        <v>2.76</v>
      </c>
      <c r="D318">
        <v>-0.39</v>
      </c>
      <c r="E318">
        <v>283</v>
      </c>
      <c r="F318">
        <v>2.8929999999999998</v>
      </c>
      <c r="G318">
        <v>2.472</v>
      </c>
    </row>
    <row r="319" spans="1:7" x14ac:dyDescent="0.2">
      <c r="A319">
        <v>2818.17</v>
      </c>
      <c r="B319">
        <v>6.26</v>
      </c>
      <c r="C319">
        <v>3.99</v>
      </c>
      <c r="D319">
        <v>-7.0000000000000007E-2</v>
      </c>
      <c r="E319">
        <v>282</v>
      </c>
      <c r="F319">
        <v>2.8109999999999999</v>
      </c>
      <c r="G319">
        <v>2.4020000000000001</v>
      </c>
    </row>
    <row r="320" spans="1:7" x14ac:dyDescent="0.2">
      <c r="A320">
        <v>2819.17</v>
      </c>
      <c r="B320">
        <v>6.31</v>
      </c>
      <c r="C320">
        <v>2.39</v>
      </c>
      <c r="D320">
        <v>-0.16</v>
      </c>
      <c r="E320">
        <v>281</v>
      </c>
      <c r="F320">
        <v>2.9060000000000001</v>
      </c>
      <c r="G320">
        <v>2.4630000000000001</v>
      </c>
    </row>
    <row r="321" spans="1:7" x14ac:dyDescent="0.2">
      <c r="A321">
        <v>2820.17</v>
      </c>
      <c r="B321">
        <v>6.36</v>
      </c>
      <c r="C321">
        <v>3.66</v>
      </c>
      <c r="D321">
        <v>-0.26</v>
      </c>
      <c r="E321">
        <v>280</v>
      </c>
      <c r="F321">
        <v>2.8690000000000002</v>
      </c>
      <c r="G321">
        <v>2.4489999999999998</v>
      </c>
    </row>
    <row r="322" spans="1:7" x14ac:dyDescent="0.2">
      <c r="A322">
        <v>2821.17</v>
      </c>
      <c r="B322">
        <v>6.41</v>
      </c>
      <c r="C322">
        <v>3.18</v>
      </c>
      <c r="D322">
        <v>-0.23</v>
      </c>
      <c r="E322">
        <v>279</v>
      </c>
      <c r="F322">
        <v>2.9009999999999998</v>
      </c>
      <c r="G322">
        <v>2.4689999999999999</v>
      </c>
    </row>
    <row r="323" spans="1:7" x14ac:dyDescent="0.2">
      <c r="A323">
        <v>2822.17</v>
      </c>
      <c r="B323">
        <v>6.46</v>
      </c>
      <c r="C323">
        <v>3.3</v>
      </c>
      <c r="D323">
        <v>-0.08</v>
      </c>
      <c r="E323">
        <v>278</v>
      </c>
      <c r="F323">
        <v>2.8730000000000002</v>
      </c>
      <c r="G323">
        <v>2.44</v>
      </c>
    </row>
    <row r="324" spans="1:7" x14ac:dyDescent="0.2">
      <c r="A324">
        <v>2823.17</v>
      </c>
      <c r="B324">
        <v>6.51</v>
      </c>
      <c r="C324">
        <v>3.6</v>
      </c>
      <c r="D324">
        <v>-0.26</v>
      </c>
      <c r="E324">
        <v>277</v>
      </c>
      <c r="F324">
        <v>2.8940000000000001</v>
      </c>
      <c r="G324">
        <v>2.4649999999999999</v>
      </c>
    </row>
    <row r="325" spans="1:7" x14ac:dyDescent="0.2">
      <c r="A325">
        <v>2824.17</v>
      </c>
      <c r="B325">
        <v>6.57</v>
      </c>
      <c r="C325">
        <v>4.2300000000000004</v>
      </c>
      <c r="D325">
        <v>-0.22</v>
      </c>
      <c r="E325">
        <v>276</v>
      </c>
      <c r="F325">
        <v>2.891</v>
      </c>
      <c r="G325">
        <v>2.4569999999999999</v>
      </c>
    </row>
    <row r="326" spans="1:7" x14ac:dyDescent="0.2">
      <c r="A326">
        <v>2825.17</v>
      </c>
      <c r="B326">
        <v>6.63</v>
      </c>
      <c r="C326">
        <v>3.73</v>
      </c>
      <c r="D326">
        <v>0.01</v>
      </c>
      <c r="E326">
        <v>275</v>
      </c>
      <c r="F326">
        <v>2.8570000000000002</v>
      </c>
      <c r="G326">
        <v>2.4220000000000002</v>
      </c>
    </row>
    <row r="327" spans="1:7" x14ac:dyDescent="0.2">
      <c r="A327">
        <v>2826.17</v>
      </c>
      <c r="B327">
        <v>6.69</v>
      </c>
      <c r="C327">
        <v>2.83</v>
      </c>
      <c r="D327">
        <v>0</v>
      </c>
      <c r="E327">
        <v>274</v>
      </c>
      <c r="F327">
        <v>2.89</v>
      </c>
      <c r="G327">
        <v>2.4780000000000002</v>
      </c>
    </row>
    <row r="328" spans="1:7" x14ac:dyDescent="0.2">
      <c r="A328">
        <v>2827.17</v>
      </c>
      <c r="B328">
        <v>6.74</v>
      </c>
      <c r="C328">
        <v>4.7300000000000004</v>
      </c>
      <c r="D328">
        <v>-0.14000000000000001</v>
      </c>
      <c r="E328">
        <v>273</v>
      </c>
      <c r="F328">
        <v>2.8839999999999999</v>
      </c>
      <c r="G328">
        <v>2.4500000000000002</v>
      </c>
    </row>
    <row r="329" spans="1:7" x14ac:dyDescent="0.2">
      <c r="A329">
        <v>2828.17</v>
      </c>
      <c r="B329">
        <v>6.8</v>
      </c>
      <c r="C329">
        <v>3.58</v>
      </c>
      <c r="D329">
        <v>-0.45</v>
      </c>
      <c r="E329">
        <v>272</v>
      </c>
      <c r="F329">
        <v>2.96</v>
      </c>
      <c r="G329">
        <v>2.5270000000000001</v>
      </c>
    </row>
    <row r="330" spans="1:7" x14ac:dyDescent="0.2">
      <c r="A330">
        <v>2829.17</v>
      </c>
      <c r="B330">
        <v>6.86</v>
      </c>
      <c r="C330">
        <v>5.01</v>
      </c>
      <c r="D330">
        <v>-0.34</v>
      </c>
      <c r="E330">
        <v>271</v>
      </c>
      <c r="F330">
        <v>2.9249999999999998</v>
      </c>
      <c r="G330">
        <v>2.4969999999999999</v>
      </c>
    </row>
    <row r="331" spans="1:7" x14ac:dyDescent="0.2">
      <c r="A331">
        <v>2830.17</v>
      </c>
      <c r="B331">
        <v>6.92</v>
      </c>
      <c r="C331">
        <v>4.07</v>
      </c>
      <c r="D331">
        <v>-0.14000000000000001</v>
      </c>
      <c r="E331">
        <v>270</v>
      </c>
      <c r="F331">
        <v>2.9220000000000002</v>
      </c>
      <c r="G331">
        <v>2.492</v>
      </c>
    </row>
    <row r="332" spans="1:7" x14ac:dyDescent="0.2">
      <c r="A332">
        <v>2831.17</v>
      </c>
      <c r="B332">
        <v>6.98</v>
      </c>
      <c r="C332">
        <v>4</v>
      </c>
      <c r="D332">
        <v>-0.25</v>
      </c>
      <c r="E332">
        <v>269</v>
      </c>
      <c r="F332">
        <v>2.9489999999999998</v>
      </c>
      <c r="G332">
        <v>2.512</v>
      </c>
    </row>
    <row r="333" spans="1:7" x14ac:dyDescent="0.2">
      <c r="A333">
        <v>2832.17</v>
      </c>
      <c r="B333">
        <v>7.04</v>
      </c>
      <c r="C333">
        <v>2.79</v>
      </c>
      <c r="D333">
        <v>-0.31</v>
      </c>
      <c r="E333">
        <v>268</v>
      </c>
      <c r="F333">
        <v>2.9870000000000001</v>
      </c>
      <c r="G333">
        <v>2.5369999999999999</v>
      </c>
    </row>
    <row r="334" spans="1:7" x14ac:dyDescent="0.2">
      <c r="A334">
        <v>2833.17</v>
      </c>
      <c r="B334">
        <v>7.11</v>
      </c>
      <c r="C334">
        <v>3.03</v>
      </c>
      <c r="D334">
        <v>-0.16</v>
      </c>
      <c r="E334">
        <v>267</v>
      </c>
      <c r="F334">
        <v>2.9740000000000002</v>
      </c>
      <c r="G334">
        <v>2.528</v>
      </c>
    </row>
    <row r="335" spans="1:7" x14ac:dyDescent="0.2">
      <c r="A335">
        <v>2834.17</v>
      </c>
      <c r="B335">
        <v>7.18</v>
      </c>
      <c r="C335">
        <v>3.25</v>
      </c>
      <c r="D335">
        <v>0</v>
      </c>
      <c r="E335">
        <v>266</v>
      </c>
      <c r="F335">
        <v>2.9510000000000001</v>
      </c>
      <c r="G335">
        <v>2.5099999999999998</v>
      </c>
    </row>
    <row r="336" spans="1:7" x14ac:dyDescent="0.2">
      <c r="A336">
        <v>2835.17</v>
      </c>
      <c r="B336">
        <v>7.25</v>
      </c>
      <c r="C336">
        <v>3.3</v>
      </c>
      <c r="D336">
        <v>-0.38</v>
      </c>
      <c r="E336">
        <v>265</v>
      </c>
      <c r="F336">
        <v>3.004</v>
      </c>
      <c r="G336">
        <v>2.5640000000000001</v>
      </c>
    </row>
    <row r="337" spans="1:7" x14ac:dyDescent="0.2">
      <c r="A337">
        <v>2836.17</v>
      </c>
      <c r="B337">
        <v>7.32</v>
      </c>
      <c r="C337">
        <v>2.54</v>
      </c>
      <c r="D337">
        <v>0.02</v>
      </c>
      <c r="E337">
        <v>264</v>
      </c>
      <c r="F337">
        <v>2.9940000000000002</v>
      </c>
      <c r="G337">
        <v>2.5390000000000001</v>
      </c>
    </row>
    <row r="338" spans="1:7" x14ac:dyDescent="0.2">
      <c r="A338">
        <v>2837.17</v>
      </c>
      <c r="B338">
        <v>7.39</v>
      </c>
      <c r="C338">
        <v>4.93</v>
      </c>
      <c r="D338">
        <v>-0.2</v>
      </c>
      <c r="E338">
        <v>263</v>
      </c>
      <c r="F338">
        <v>2.9630000000000001</v>
      </c>
      <c r="G338">
        <v>2.528</v>
      </c>
    </row>
    <row r="339" spans="1:7" x14ac:dyDescent="0.2">
      <c r="A339">
        <v>2838.17</v>
      </c>
      <c r="B339">
        <v>7.46</v>
      </c>
      <c r="C339">
        <v>3.74</v>
      </c>
      <c r="D339">
        <v>-0.28000000000000003</v>
      </c>
      <c r="E339">
        <v>262</v>
      </c>
      <c r="F339">
        <v>3.008</v>
      </c>
      <c r="G339">
        <v>2.569</v>
      </c>
    </row>
    <row r="340" spans="1:7" x14ac:dyDescent="0.2">
      <c r="A340">
        <v>2839.17</v>
      </c>
      <c r="B340">
        <v>7.53</v>
      </c>
      <c r="C340">
        <v>3.5</v>
      </c>
      <c r="D340">
        <v>-0.24</v>
      </c>
      <c r="E340">
        <v>261</v>
      </c>
      <c r="F340">
        <v>3.0209999999999999</v>
      </c>
      <c r="G340">
        <v>2.5630000000000002</v>
      </c>
    </row>
    <row r="341" spans="1:7" x14ac:dyDescent="0.2">
      <c r="A341">
        <v>2840.17</v>
      </c>
      <c r="B341">
        <v>7.61</v>
      </c>
      <c r="C341">
        <v>3.44</v>
      </c>
      <c r="D341">
        <v>-0.23</v>
      </c>
      <c r="E341">
        <v>260</v>
      </c>
      <c r="F341">
        <v>3.0259999999999998</v>
      </c>
      <c r="G341">
        <v>2.5779999999999998</v>
      </c>
    </row>
    <row r="342" spans="1:7" x14ac:dyDescent="0.2">
      <c r="A342">
        <v>2841.17</v>
      </c>
      <c r="B342">
        <v>7.69</v>
      </c>
      <c r="C342">
        <v>3.59</v>
      </c>
      <c r="D342">
        <v>-0.16</v>
      </c>
      <c r="E342">
        <v>259</v>
      </c>
      <c r="F342">
        <v>3.024</v>
      </c>
      <c r="G342">
        <v>2.5680000000000001</v>
      </c>
    </row>
    <row r="343" spans="1:7" x14ac:dyDescent="0.2">
      <c r="A343">
        <v>2842.17</v>
      </c>
      <c r="B343">
        <v>7.77</v>
      </c>
      <c r="C343">
        <v>3</v>
      </c>
      <c r="D343">
        <v>-0.21</v>
      </c>
      <c r="E343">
        <v>258</v>
      </c>
      <c r="F343">
        <v>3.0590000000000002</v>
      </c>
      <c r="G343">
        <v>2.6059999999999999</v>
      </c>
    </row>
    <row r="344" spans="1:7" x14ac:dyDescent="0.2">
      <c r="A344">
        <v>2843.17</v>
      </c>
      <c r="B344">
        <v>7.86</v>
      </c>
      <c r="C344">
        <v>2.44</v>
      </c>
      <c r="D344">
        <v>-0.17</v>
      </c>
      <c r="E344">
        <v>257</v>
      </c>
      <c r="F344">
        <v>3.085</v>
      </c>
      <c r="G344">
        <v>2.61</v>
      </c>
    </row>
    <row r="345" spans="1:7" x14ac:dyDescent="0.2">
      <c r="A345">
        <v>2844.17</v>
      </c>
      <c r="B345">
        <v>7.94</v>
      </c>
      <c r="C345">
        <v>3.48</v>
      </c>
      <c r="D345">
        <v>-0.23</v>
      </c>
      <c r="E345">
        <v>256</v>
      </c>
      <c r="F345">
        <v>3.0569999999999999</v>
      </c>
      <c r="G345">
        <v>2.5939999999999999</v>
      </c>
    </row>
    <row r="346" spans="1:7" x14ac:dyDescent="0.2">
      <c r="A346">
        <v>2845.17</v>
      </c>
      <c r="B346">
        <v>8.02</v>
      </c>
      <c r="C346">
        <v>2.72</v>
      </c>
      <c r="D346">
        <v>-0.19</v>
      </c>
      <c r="E346">
        <v>255</v>
      </c>
      <c r="F346">
        <v>3.0939999999999999</v>
      </c>
      <c r="G346">
        <v>2.6230000000000002</v>
      </c>
    </row>
    <row r="347" spans="1:7" x14ac:dyDescent="0.2">
      <c r="A347">
        <v>2846.17</v>
      </c>
      <c r="B347">
        <v>8.11</v>
      </c>
      <c r="C347">
        <v>3.89</v>
      </c>
      <c r="D347">
        <v>-0.18</v>
      </c>
      <c r="E347">
        <v>254</v>
      </c>
      <c r="F347">
        <v>3.0630000000000002</v>
      </c>
      <c r="G347">
        <v>2.593</v>
      </c>
    </row>
    <row r="348" spans="1:7" x14ac:dyDescent="0.2">
      <c r="A348">
        <v>2847.17</v>
      </c>
      <c r="B348">
        <v>8.1999999999999993</v>
      </c>
      <c r="C348">
        <v>3.39</v>
      </c>
      <c r="D348">
        <v>-0.34</v>
      </c>
      <c r="E348">
        <v>253</v>
      </c>
      <c r="F348">
        <v>3.1139999999999999</v>
      </c>
      <c r="G348">
        <v>2.6440000000000001</v>
      </c>
    </row>
    <row r="349" spans="1:7" x14ac:dyDescent="0.2">
      <c r="A349">
        <v>2848.17</v>
      </c>
      <c r="B349">
        <v>8.2899999999999991</v>
      </c>
      <c r="C349">
        <v>4.3499999999999996</v>
      </c>
      <c r="D349">
        <v>-0.09</v>
      </c>
      <c r="E349">
        <v>252</v>
      </c>
      <c r="F349">
        <v>3.0640000000000001</v>
      </c>
      <c r="G349">
        <v>2.589</v>
      </c>
    </row>
    <row r="350" spans="1:7" x14ac:dyDescent="0.2">
      <c r="A350">
        <v>2849.17</v>
      </c>
      <c r="B350">
        <v>8.39</v>
      </c>
      <c r="C350">
        <v>4.5599999999999996</v>
      </c>
      <c r="D350">
        <v>-0.43</v>
      </c>
      <c r="E350">
        <v>251</v>
      </c>
      <c r="F350">
        <v>3.1219999999999999</v>
      </c>
      <c r="G350">
        <v>2.6560000000000001</v>
      </c>
    </row>
    <row r="351" spans="1:7" x14ac:dyDescent="0.2">
      <c r="A351">
        <v>2850.17</v>
      </c>
      <c r="B351">
        <v>8.49</v>
      </c>
      <c r="C351">
        <v>4.82</v>
      </c>
      <c r="D351">
        <v>-0.24</v>
      </c>
      <c r="E351">
        <v>250</v>
      </c>
      <c r="F351">
        <v>3.0990000000000002</v>
      </c>
      <c r="G351">
        <v>2.6349999999999998</v>
      </c>
    </row>
    <row r="352" spans="1:7" x14ac:dyDescent="0.2">
      <c r="A352">
        <v>2851.17</v>
      </c>
      <c r="B352">
        <v>8.58</v>
      </c>
      <c r="C352">
        <v>6.11</v>
      </c>
      <c r="D352">
        <v>-0.36</v>
      </c>
      <c r="E352">
        <v>249</v>
      </c>
      <c r="F352">
        <v>3.109</v>
      </c>
      <c r="G352">
        <v>2.6480000000000001</v>
      </c>
    </row>
    <row r="353" spans="1:7" x14ac:dyDescent="0.2">
      <c r="A353">
        <v>2852.17</v>
      </c>
      <c r="B353">
        <v>8.68</v>
      </c>
      <c r="C353">
        <v>3.57</v>
      </c>
      <c r="D353">
        <v>0</v>
      </c>
      <c r="E353">
        <v>248</v>
      </c>
      <c r="F353">
        <v>3.0960000000000001</v>
      </c>
      <c r="G353">
        <v>2.6230000000000002</v>
      </c>
    </row>
    <row r="354" spans="1:7" x14ac:dyDescent="0.2">
      <c r="A354">
        <v>2853.17</v>
      </c>
      <c r="B354">
        <v>8.7899999999999991</v>
      </c>
      <c r="C354">
        <v>3.51</v>
      </c>
      <c r="D354">
        <v>-0.18</v>
      </c>
      <c r="E354">
        <v>247</v>
      </c>
      <c r="F354">
        <v>3.1429999999999998</v>
      </c>
      <c r="G354">
        <v>2.673</v>
      </c>
    </row>
    <row r="355" spans="1:7" x14ac:dyDescent="0.2">
      <c r="A355">
        <v>2854.17</v>
      </c>
      <c r="B355">
        <v>8.9</v>
      </c>
      <c r="C355">
        <v>3.28</v>
      </c>
      <c r="D355">
        <v>0.02</v>
      </c>
      <c r="E355">
        <v>246</v>
      </c>
      <c r="F355">
        <v>3.1389999999999998</v>
      </c>
      <c r="G355">
        <v>2.6579999999999999</v>
      </c>
    </row>
    <row r="356" spans="1:7" x14ac:dyDescent="0.2">
      <c r="A356">
        <v>2855.17</v>
      </c>
      <c r="B356">
        <v>9.01</v>
      </c>
      <c r="C356">
        <v>3.47</v>
      </c>
      <c r="D356">
        <v>-0.06</v>
      </c>
      <c r="E356">
        <v>245</v>
      </c>
      <c r="F356">
        <v>3.16</v>
      </c>
      <c r="G356">
        <v>2.665</v>
      </c>
    </row>
    <row r="357" spans="1:7" x14ac:dyDescent="0.2">
      <c r="A357">
        <v>2856.17</v>
      </c>
      <c r="B357">
        <v>9.1199999999999992</v>
      </c>
      <c r="C357">
        <v>3.23</v>
      </c>
      <c r="D357">
        <v>0</v>
      </c>
      <c r="E357">
        <v>244</v>
      </c>
      <c r="F357">
        <v>3.1509999999999998</v>
      </c>
      <c r="G357">
        <v>2.6739999999999999</v>
      </c>
    </row>
    <row r="358" spans="1:7" x14ac:dyDescent="0.2">
      <c r="A358">
        <v>2857.17</v>
      </c>
      <c r="B358">
        <v>9.23</v>
      </c>
      <c r="C358">
        <v>4.3499999999999996</v>
      </c>
      <c r="D358">
        <v>-0.43</v>
      </c>
      <c r="E358">
        <v>243</v>
      </c>
      <c r="F358">
        <v>3.2160000000000002</v>
      </c>
      <c r="G358">
        <v>2.7229999999999999</v>
      </c>
    </row>
    <row r="359" spans="1:7" x14ac:dyDescent="0.2">
      <c r="A359">
        <v>2858.17</v>
      </c>
      <c r="B359">
        <v>9.35</v>
      </c>
      <c r="C359">
        <v>2.59</v>
      </c>
      <c r="D359">
        <v>-0.05</v>
      </c>
      <c r="E359">
        <v>242</v>
      </c>
      <c r="F359">
        <v>3.2170000000000001</v>
      </c>
      <c r="G359">
        <v>2.7229999999999999</v>
      </c>
    </row>
    <row r="360" spans="1:7" x14ac:dyDescent="0.2">
      <c r="A360">
        <v>2859.17</v>
      </c>
      <c r="B360">
        <v>9.48</v>
      </c>
      <c r="C360">
        <v>4.83</v>
      </c>
      <c r="D360">
        <v>-0.39</v>
      </c>
      <c r="E360">
        <v>241</v>
      </c>
      <c r="F360">
        <v>3.2170000000000001</v>
      </c>
      <c r="G360">
        <v>2.74</v>
      </c>
    </row>
    <row r="361" spans="1:7" x14ac:dyDescent="0.2">
      <c r="A361">
        <v>2860.17</v>
      </c>
      <c r="B361">
        <v>9.61</v>
      </c>
      <c r="C361">
        <v>4.59</v>
      </c>
      <c r="D361">
        <v>-0.08</v>
      </c>
      <c r="E361">
        <v>240</v>
      </c>
      <c r="F361">
        <v>3.1819999999999999</v>
      </c>
      <c r="G361">
        <v>2.6949999999999998</v>
      </c>
    </row>
    <row r="362" spans="1:7" x14ac:dyDescent="0.2">
      <c r="A362">
        <v>2861.17</v>
      </c>
      <c r="B362">
        <v>9.74</v>
      </c>
      <c r="C362">
        <v>3.13</v>
      </c>
      <c r="D362">
        <v>-0.1</v>
      </c>
      <c r="E362">
        <v>239</v>
      </c>
      <c r="F362">
        <v>3.2410000000000001</v>
      </c>
      <c r="G362">
        <v>2.7330000000000001</v>
      </c>
    </row>
    <row r="363" spans="1:7" x14ac:dyDescent="0.2">
      <c r="A363">
        <v>2862.17</v>
      </c>
      <c r="B363">
        <v>9.8699999999999992</v>
      </c>
      <c r="C363">
        <v>2.94</v>
      </c>
      <c r="D363">
        <v>0.04</v>
      </c>
      <c r="E363">
        <v>238</v>
      </c>
      <c r="F363">
        <v>3.23</v>
      </c>
      <c r="G363">
        <v>2.7309999999999999</v>
      </c>
    </row>
    <row r="364" spans="1:7" x14ac:dyDescent="0.2">
      <c r="A364">
        <v>2863.17</v>
      </c>
      <c r="B364">
        <v>10.02</v>
      </c>
      <c r="C364">
        <v>3.16</v>
      </c>
      <c r="D364">
        <v>-0.14000000000000001</v>
      </c>
      <c r="E364">
        <v>237</v>
      </c>
      <c r="F364">
        <v>3.2709999999999999</v>
      </c>
      <c r="G364">
        <v>2.7650000000000001</v>
      </c>
    </row>
    <row r="365" spans="1:7" x14ac:dyDescent="0.2">
      <c r="A365">
        <v>2864.17</v>
      </c>
      <c r="B365">
        <v>10.17</v>
      </c>
      <c r="C365">
        <v>3.74</v>
      </c>
      <c r="D365">
        <v>-0.08</v>
      </c>
      <c r="E365">
        <v>236</v>
      </c>
      <c r="F365">
        <v>3.254</v>
      </c>
      <c r="G365">
        <v>2.7469999999999999</v>
      </c>
    </row>
    <row r="366" spans="1:7" x14ac:dyDescent="0.2">
      <c r="A366">
        <v>2865.17</v>
      </c>
      <c r="B366">
        <v>10.32</v>
      </c>
      <c r="C366">
        <v>3.08</v>
      </c>
      <c r="D366">
        <v>-0.06</v>
      </c>
      <c r="E366">
        <v>235</v>
      </c>
      <c r="F366">
        <v>3.29</v>
      </c>
      <c r="G366">
        <v>2.7749999999999999</v>
      </c>
    </row>
    <row r="367" spans="1:7" x14ac:dyDescent="0.2">
      <c r="A367">
        <v>2866.17</v>
      </c>
      <c r="B367">
        <v>10.47</v>
      </c>
      <c r="C367">
        <v>5.23</v>
      </c>
      <c r="D367">
        <v>-0.36</v>
      </c>
      <c r="E367">
        <v>234</v>
      </c>
      <c r="F367">
        <v>3.302</v>
      </c>
      <c r="G367">
        <v>2.8010000000000002</v>
      </c>
    </row>
    <row r="368" spans="1:7" x14ac:dyDescent="0.2">
      <c r="A368">
        <v>2867.17</v>
      </c>
      <c r="B368">
        <v>10.64</v>
      </c>
      <c r="C368">
        <v>4.91</v>
      </c>
      <c r="D368">
        <v>-0.35</v>
      </c>
      <c r="E368">
        <v>233</v>
      </c>
      <c r="F368">
        <v>3.3180000000000001</v>
      </c>
      <c r="G368">
        <v>2.8140000000000001</v>
      </c>
    </row>
    <row r="369" spans="1:7" x14ac:dyDescent="0.2">
      <c r="A369">
        <v>2868.17</v>
      </c>
      <c r="B369">
        <v>10.82</v>
      </c>
      <c r="C369">
        <v>3.2</v>
      </c>
      <c r="D369">
        <v>-0.24</v>
      </c>
      <c r="E369">
        <v>232</v>
      </c>
      <c r="F369">
        <v>3.3519999999999999</v>
      </c>
      <c r="G369">
        <v>2.8260000000000001</v>
      </c>
    </row>
    <row r="370" spans="1:7" x14ac:dyDescent="0.2">
      <c r="A370">
        <v>2869.17</v>
      </c>
      <c r="B370">
        <v>11</v>
      </c>
      <c r="C370">
        <v>5.75</v>
      </c>
      <c r="D370">
        <v>-0.09</v>
      </c>
      <c r="E370">
        <v>231</v>
      </c>
      <c r="F370">
        <v>3.2810000000000001</v>
      </c>
      <c r="G370">
        <v>2.778</v>
      </c>
    </row>
    <row r="371" spans="1:7" x14ac:dyDescent="0.2">
      <c r="A371">
        <v>2870.17</v>
      </c>
      <c r="B371">
        <v>11.18</v>
      </c>
      <c r="C371">
        <v>4.3099999999999996</v>
      </c>
      <c r="D371">
        <v>0.08</v>
      </c>
      <c r="E371">
        <v>230</v>
      </c>
      <c r="F371">
        <v>3.2949999999999999</v>
      </c>
      <c r="G371">
        <v>2.7810000000000001</v>
      </c>
    </row>
    <row r="372" spans="1:7" x14ac:dyDescent="0.2">
      <c r="A372">
        <v>2871.17</v>
      </c>
      <c r="B372">
        <v>11.39</v>
      </c>
      <c r="C372">
        <v>3.79</v>
      </c>
      <c r="D372">
        <v>-0.1</v>
      </c>
      <c r="E372">
        <v>229</v>
      </c>
      <c r="F372">
        <v>3.3620000000000001</v>
      </c>
      <c r="G372">
        <v>2.83</v>
      </c>
    </row>
    <row r="373" spans="1:7" x14ac:dyDescent="0.2">
      <c r="A373">
        <v>2872.17</v>
      </c>
      <c r="B373">
        <v>11.6</v>
      </c>
      <c r="C373">
        <v>2.9</v>
      </c>
      <c r="D373">
        <v>-0.2</v>
      </c>
      <c r="E373">
        <v>228</v>
      </c>
      <c r="F373">
        <v>3.43</v>
      </c>
      <c r="G373">
        <v>2.879</v>
      </c>
    </row>
    <row r="374" spans="1:7" x14ac:dyDescent="0.2">
      <c r="A374">
        <v>2873.17</v>
      </c>
      <c r="B374">
        <v>11.82</v>
      </c>
      <c r="C374">
        <v>5.78</v>
      </c>
      <c r="D374">
        <v>-0.08</v>
      </c>
      <c r="E374">
        <v>227</v>
      </c>
      <c r="F374">
        <v>3.3530000000000002</v>
      </c>
      <c r="G374">
        <v>2.8210000000000002</v>
      </c>
    </row>
    <row r="375" spans="1:7" x14ac:dyDescent="0.2">
      <c r="A375">
        <v>2874.17</v>
      </c>
      <c r="B375">
        <v>12.06</v>
      </c>
      <c r="C375">
        <v>5.46</v>
      </c>
      <c r="D375">
        <v>-0.09</v>
      </c>
      <c r="E375">
        <v>226</v>
      </c>
      <c r="F375">
        <v>3.3620000000000001</v>
      </c>
      <c r="G375">
        <v>2.847</v>
      </c>
    </row>
    <row r="376" spans="1:7" x14ac:dyDescent="0.2">
      <c r="A376">
        <v>2875.17</v>
      </c>
      <c r="B376">
        <v>12.31</v>
      </c>
      <c r="C376">
        <v>3.71</v>
      </c>
      <c r="D376">
        <v>-0.22</v>
      </c>
      <c r="E376">
        <v>225</v>
      </c>
      <c r="F376">
        <v>3.4470000000000001</v>
      </c>
      <c r="G376">
        <v>2.915</v>
      </c>
    </row>
    <row r="377" spans="1:7" x14ac:dyDescent="0.2">
      <c r="A377">
        <v>2876.17</v>
      </c>
      <c r="B377">
        <v>12.57</v>
      </c>
      <c r="C377">
        <v>3.79</v>
      </c>
      <c r="D377">
        <v>-0.34</v>
      </c>
      <c r="E377">
        <v>224</v>
      </c>
      <c r="F377">
        <v>3.4820000000000002</v>
      </c>
      <c r="G377">
        <v>2.9529999999999998</v>
      </c>
    </row>
    <row r="378" spans="1:7" x14ac:dyDescent="0.2">
      <c r="A378">
        <v>2877.17</v>
      </c>
      <c r="B378">
        <v>12.87</v>
      </c>
      <c r="C378">
        <v>3.78</v>
      </c>
      <c r="D378">
        <v>-0.4</v>
      </c>
      <c r="E378">
        <v>223</v>
      </c>
      <c r="F378">
        <v>3.5129999999999999</v>
      </c>
      <c r="G378">
        <v>2.9710000000000001</v>
      </c>
    </row>
    <row r="379" spans="1:7" x14ac:dyDescent="0.2">
      <c r="A379">
        <v>2878.17</v>
      </c>
      <c r="B379">
        <v>13.18</v>
      </c>
      <c r="C379">
        <v>2.94</v>
      </c>
      <c r="D379">
        <v>-0.16</v>
      </c>
      <c r="E379">
        <v>222</v>
      </c>
      <c r="F379">
        <v>3.5289999999999999</v>
      </c>
      <c r="G379">
        <v>2.976</v>
      </c>
    </row>
    <row r="380" spans="1:7" x14ac:dyDescent="0.2">
      <c r="A380">
        <v>2879.17</v>
      </c>
      <c r="B380">
        <v>13.51</v>
      </c>
      <c r="C380">
        <v>4.51</v>
      </c>
      <c r="D380">
        <v>-0.25</v>
      </c>
      <c r="E380">
        <v>221</v>
      </c>
      <c r="F380">
        <v>3.5310000000000001</v>
      </c>
      <c r="G380">
        <v>2.976</v>
      </c>
    </row>
    <row r="381" spans="1:7" x14ac:dyDescent="0.2">
      <c r="A381">
        <v>2880.17</v>
      </c>
      <c r="B381">
        <v>13.86</v>
      </c>
      <c r="C381">
        <v>3.98</v>
      </c>
      <c r="D381">
        <v>-0.23</v>
      </c>
      <c r="E381">
        <v>220</v>
      </c>
      <c r="F381">
        <v>3.5569999999999999</v>
      </c>
      <c r="G381">
        <v>2.9809999999999999</v>
      </c>
    </row>
    <row r="382" spans="1:7" x14ac:dyDescent="0.2">
      <c r="A382">
        <v>2881.17</v>
      </c>
      <c r="B382">
        <v>14.25</v>
      </c>
      <c r="C382">
        <v>4.47</v>
      </c>
      <c r="D382">
        <v>-0.24</v>
      </c>
      <c r="E382">
        <v>219</v>
      </c>
      <c r="F382">
        <v>3.577</v>
      </c>
      <c r="G382">
        <v>3.0049999999999999</v>
      </c>
    </row>
    <row r="383" spans="1:7" x14ac:dyDescent="0.2">
      <c r="A383">
        <v>2882.17</v>
      </c>
      <c r="B383">
        <v>14.66</v>
      </c>
      <c r="C383">
        <v>4.59</v>
      </c>
      <c r="D383">
        <v>-0.08</v>
      </c>
      <c r="E383">
        <v>218</v>
      </c>
      <c r="F383">
        <v>3.5640000000000001</v>
      </c>
      <c r="G383">
        <v>2.9929999999999999</v>
      </c>
    </row>
    <row r="384" spans="1:7" x14ac:dyDescent="0.2">
      <c r="A384">
        <v>2883.17</v>
      </c>
      <c r="B384">
        <v>15.11</v>
      </c>
      <c r="C384">
        <v>4.54</v>
      </c>
      <c r="D384">
        <v>-0.39</v>
      </c>
      <c r="E384">
        <v>217</v>
      </c>
      <c r="F384">
        <v>3.6579999999999999</v>
      </c>
      <c r="G384">
        <v>3.0830000000000002</v>
      </c>
    </row>
    <row r="385" spans="1:7" x14ac:dyDescent="0.2">
      <c r="A385">
        <v>2884.17</v>
      </c>
      <c r="B385">
        <v>15.59</v>
      </c>
      <c r="C385">
        <v>3.8</v>
      </c>
      <c r="D385">
        <v>-0.26</v>
      </c>
      <c r="E385">
        <v>216</v>
      </c>
      <c r="F385">
        <v>3.67</v>
      </c>
      <c r="G385">
        <v>3.0910000000000002</v>
      </c>
    </row>
    <row r="386" spans="1:7" x14ac:dyDescent="0.2">
      <c r="A386">
        <v>2885.17</v>
      </c>
      <c r="B386">
        <v>16.12</v>
      </c>
      <c r="C386">
        <v>5.51</v>
      </c>
      <c r="D386">
        <v>-0.25</v>
      </c>
      <c r="E386">
        <v>215</v>
      </c>
      <c r="F386">
        <v>3.669</v>
      </c>
      <c r="G386">
        <v>3.0950000000000002</v>
      </c>
    </row>
    <row r="387" spans="1:7" x14ac:dyDescent="0.2">
      <c r="A387">
        <v>2886.17</v>
      </c>
      <c r="B387">
        <v>16.7</v>
      </c>
      <c r="C387">
        <v>2.58</v>
      </c>
      <c r="D387">
        <v>0.05</v>
      </c>
      <c r="E387">
        <v>214</v>
      </c>
      <c r="F387">
        <v>3.7210000000000001</v>
      </c>
      <c r="G387">
        <v>3.1059999999999999</v>
      </c>
    </row>
    <row r="388" spans="1:7" x14ac:dyDescent="0.2">
      <c r="A388">
        <v>2887.17</v>
      </c>
      <c r="B388">
        <v>17.32</v>
      </c>
      <c r="C388">
        <v>4.9000000000000004</v>
      </c>
      <c r="D388">
        <v>-0.28000000000000003</v>
      </c>
      <c r="E388">
        <v>213</v>
      </c>
      <c r="F388">
        <v>3.76</v>
      </c>
      <c r="G388">
        <v>3.1589999999999998</v>
      </c>
    </row>
    <row r="389" spans="1:7" x14ac:dyDescent="0.2">
      <c r="A389">
        <v>2888.17</v>
      </c>
      <c r="B389">
        <v>18.02</v>
      </c>
      <c r="C389">
        <v>3.17</v>
      </c>
      <c r="D389">
        <v>-0.35</v>
      </c>
      <c r="E389">
        <v>212</v>
      </c>
      <c r="F389">
        <v>3.835</v>
      </c>
      <c r="G389">
        <v>3.2120000000000002</v>
      </c>
    </row>
    <row r="390" spans="1:7" x14ac:dyDescent="0.2">
      <c r="A390">
        <v>2889.17</v>
      </c>
      <c r="B390">
        <v>18.79</v>
      </c>
      <c r="C390">
        <v>3.7</v>
      </c>
      <c r="D390">
        <v>-0.11</v>
      </c>
      <c r="E390">
        <v>211</v>
      </c>
      <c r="F390">
        <v>3.8119999999999998</v>
      </c>
      <c r="G390">
        <v>3.1970000000000001</v>
      </c>
    </row>
    <row r="391" spans="1:7" x14ac:dyDescent="0.2">
      <c r="A391">
        <v>2890.17</v>
      </c>
      <c r="B391">
        <v>19.670000000000002</v>
      </c>
      <c r="C391">
        <v>4.08</v>
      </c>
      <c r="D391">
        <v>-0.28000000000000003</v>
      </c>
      <c r="E391">
        <v>210</v>
      </c>
      <c r="F391">
        <v>3.8889999999999998</v>
      </c>
      <c r="G391">
        <v>3.254</v>
      </c>
    </row>
    <row r="392" spans="1:7" x14ac:dyDescent="0.2">
      <c r="A392">
        <v>2891.17</v>
      </c>
      <c r="B392">
        <v>20.68</v>
      </c>
      <c r="C392">
        <v>3.35</v>
      </c>
      <c r="D392">
        <v>-0.18</v>
      </c>
      <c r="E392">
        <v>209</v>
      </c>
      <c r="F392">
        <v>3.927</v>
      </c>
      <c r="G392">
        <v>3.2829999999999999</v>
      </c>
    </row>
    <row r="393" spans="1:7" x14ac:dyDescent="0.2">
      <c r="A393">
        <v>2892.17</v>
      </c>
      <c r="B393">
        <v>21.86</v>
      </c>
      <c r="C393">
        <v>3.74</v>
      </c>
      <c r="D393">
        <v>-0.26</v>
      </c>
      <c r="E393">
        <v>208</v>
      </c>
      <c r="F393">
        <v>3.9809999999999999</v>
      </c>
      <c r="G393">
        <v>3.3319999999999999</v>
      </c>
    </row>
    <row r="394" spans="1:7" x14ac:dyDescent="0.2">
      <c r="A394">
        <v>2893.17</v>
      </c>
      <c r="B394">
        <v>23.24</v>
      </c>
      <c r="C394">
        <v>5.08</v>
      </c>
      <c r="D394">
        <v>-0.34</v>
      </c>
      <c r="E394">
        <v>207</v>
      </c>
      <c r="F394">
        <v>4.0250000000000004</v>
      </c>
      <c r="G394">
        <v>3.3730000000000002</v>
      </c>
    </row>
    <row r="395" spans="1:7" x14ac:dyDescent="0.2">
      <c r="A395">
        <v>2894.17</v>
      </c>
      <c r="B395">
        <v>24.87</v>
      </c>
      <c r="C395">
        <v>5.55</v>
      </c>
      <c r="D395">
        <v>-0.22</v>
      </c>
      <c r="E395">
        <v>206</v>
      </c>
      <c r="F395">
        <v>4.0519999999999996</v>
      </c>
      <c r="G395">
        <v>3.3940000000000001</v>
      </c>
    </row>
    <row r="396" spans="1:7" x14ac:dyDescent="0.2">
      <c r="A396">
        <v>2895.17</v>
      </c>
      <c r="B396">
        <v>26.82</v>
      </c>
      <c r="C396">
        <v>3.21</v>
      </c>
      <c r="D396">
        <v>-0.16</v>
      </c>
      <c r="E396">
        <v>205</v>
      </c>
      <c r="F396">
        <v>4.1539999999999999</v>
      </c>
      <c r="G396">
        <v>3.4660000000000002</v>
      </c>
    </row>
    <row r="397" spans="1:7" x14ac:dyDescent="0.2">
      <c r="A397">
        <v>2896.17</v>
      </c>
      <c r="B397">
        <v>29.26</v>
      </c>
      <c r="C397">
        <v>3.41</v>
      </c>
      <c r="D397">
        <v>-0.12</v>
      </c>
      <c r="E397">
        <v>204</v>
      </c>
      <c r="F397">
        <v>4.2140000000000004</v>
      </c>
      <c r="G397">
        <v>3.5139999999999998</v>
      </c>
    </row>
    <row r="398" spans="1:7" x14ac:dyDescent="0.2">
      <c r="A398">
        <v>2897.17</v>
      </c>
      <c r="B398">
        <v>32.5</v>
      </c>
      <c r="C398">
        <v>4.5999999999999996</v>
      </c>
      <c r="D398">
        <v>-0.3</v>
      </c>
      <c r="E398">
        <v>203</v>
      </c>
      <c r="F398">
        <v>4.3220000000000001</v>
      </c>
      <c r="G398">
        <v>3.6070000000000002</v>
      </c>
    </row>
    <row r="399" spans="1:7" x14ac:dyDescent="0.2">
      <c r="A399">
        <v>2898.17</v>
      </c>
      <c r="B399">
        <v>37.04</v>
      </c>
      <c r="C399">
        <v>6.7</v>
      </c>
      <c r="D399">
        <v>-0.27</v>
      </c>
      <c r="E399">
        <v>202</v>
      </c>
      <c r="F399">
        <v>4.3979999999999997</v>
      </c>
      <c r="G399">
        <v>3.661</v>
      </c>
    </row>
    <row r="400" spans="1:7" x14ac:dyDescent="0.2">
      <c r="A400">
        <v>2899.17</v>
      </c>
      <c r="B400">
        <v>43.89</v>
      </c>
      <c r="C400">
        <v>4.2</v>
      </c>
      <c r="D400">
        <v>-0.19</v>
      </c>
      <c r="E400">
        <v>201</v>
      </c>
      <c r="F400">
        <v>4.5469999999999997</v>
      </c>
      <c r="G400">
        <v>3.7829999999999999</v>
      </c>
    </row>
    <row r="401" spans="1:7" x14ac:dyDescent="0.2">
      <c r="A401">
        <v>2900.17</v>
      </c>
      <c r="B401">
        <v>55.81</v>
      </c>
      <c r="C401">
        <v>4.3899999999999997</v>
      </c>
      <c r="D401">
        <v>-0.19</v>
      </c>
      <c r="E401">
        <v>200</v>
      </c>
      <c r="F401">
        <v>4.7350000000000003</v>
      </c>
      <c r="G401">
        <v>3.911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1"/>
  <sheetViews>
    <sheetView tabSelected="1" workbookViewId="0">
      <selection activeCell="V24" sqref="V24"/>
    </sheetView>
  </sheetViews>
  <sheetFormatPr baseColWidth="10" defaultRowHeight="16" x14ac:dyDescent="0.2"/>
  <cols>
    <col min="1" max="1" width="8.1640625" bestFit="1" customWidth="1"/>
    <col min="2" max="2" width="6.1640625" bestFit="1" customWidth="1"/>
    <col min="3" max="3" width="5.1640625" bestFit="1" customWidth="1"/>
    <col min="4" max="4" width="5.6640625" bestFit="1" customWidth="1"/>
    <col min="5" max="5" width="4.1640625" bestFit="1" customWidth="1"/>
    <col min="6" max="6" width="9.1640625" customWidth="1"/>
    <col min="7" max="7" width="8.83203125" customWidth="1"/>
    <col min="8" max="9" width="6.1640625" customWidth="1"/>
  </cols>
  <sheetData>
    <row r="1" spans="1:26" x14ac:dyDescent="0.2">
      <c r="F1" t="s">
        <v>4</v>
      </c>
      <c r="G1" t="s">
        <v>5</v>
      </c>
      <c r="J1">
        <v>0</v>
      </c>
      <c r="L1">
        <v>0</v>
      </c>
    </row>
    <row r="2" spans="1:26" x14ac:dyDescent="0.2">
      <c r="A2">
        <v>2501.17</v>
      </c>
      <c r="B2">
        <v>0.11</v>
      </c>
      <c r="C2">
        <v>2.81</v>
      </c>
      <c r="D2">
        <v>-0.28999999999999998</v>
      </c>
      <c r="E2">
        <v>800</v>
      </c>
      <c r="F2">
        <v>1.5880000000000001</v>
      </c>
      <c r="G2">
        <v>1.6830000000000001</v>
      </c>
      <c r="J2">
        <f>J1+0.15</f>
        <v>0.15</v>
      </c>
      <c r="K2">
        <f t="array" ref="K2:K71">FREQUENCY(F2:F501,J2:J71)</f>
        <v>0</v>
      </c>
      <c r="L2">
        <f>L1+K2/400</f>
        <v>0</v>
      </c>
      <c r="M2">
        <f>1-L2</f>
        <v>1</v>
      </c>
      <c r="O2">
        <f t="shared" ref="O2:O65" si="0">(J1+J2)/2</f>
        <v>7.4999999999999997E-2</v>
      </c>
      <c r="Q2">
        <f>K2/400</f>
        <v>0</v>
      </c>
    </row>
    <row r="3" spans="1:26" x14ac:dyDescent="0.2">
      <c r="A3">
        <v>2502.17</v>
      </c>
      <c r="B3">
        <v>0.27</v>
      </c>
      <c r="C3">
        <v>2.38</v>
      </c>
      <c r="D3">
        <v>-0.47</v>
      </c>
      <c r="E3">
        <v>798</v>
      </c>
      <c r="F3">
        <v>1.5609999999999999</v>
      </c>
      <c r="G3">
        <v>1.6890000000000001</v>
      </c>
      <c r="J3">
        <f t="shared" ref="J3:J66" si="1">J2+0.15</f>
        <v>0.3</v>
      </c>
      <c r="K3">
        <v>0</v>
      </c>
      <c r="L3">
        <f t="shared" ref="L3:L66" si="2">L2+K3/400</f>
        <v>0</v>
      </c>
      <c r="M3">
        <f t="shared" ref="M3:M66" si="3">1-L3</f>
        <v>1</v>
      </c>
      <c r="O3">
        <f t="shared" si="0"/>
        <v>0.22499999999999998</v>
      </c>
      <c r="Q3">
        <f t="shared" ref="Q3:Q66" si="4">K3/400</f>
        <v>0</v>
      </c>
      <c r="R3" s="1">
        <v>0.05</v>
      </c>
      <c r="S3" s="2">
        <f>PERCENTILE(F:F,0.05)</f>
        <v>0.99195</v>
      </c>
      <c r="T3">
        <v>2.5000000000000001E-2</v>
      </c>
      <c r="V3" s="1">
        <v>0.05</v>
      </c>
      <c r="W3" s="4">
        <f>1/6</f>
        <v>0.16666666666666666</v>
      </c>
      <c r="X3" s="1">
        <v>0.5</v>
      </c>
      <c r="Y3" s="4">
        <f>5/6</f>
        <v>0.83333333333333337</v>
      </c>
      <c r="Z3" s="1">
        <v>0.95</v>
      </c>
    </row>
    <row r="4" spans="1:26" x14ac:dyDescent="0.2">
      <c r="A4">
        <v>2503.17</v>
      </c>
      <c r="B4">
        <v>0.36</v>
      </c>
      <c r="C4">
        <v>2.5299999999999998</v>
      </c>
      <c r="D4">
        <v>0.01</v>
      </c>
      <c r="E4">
        <v>796</v>
      </c>
      <c r="F4">
        <v>1.647</v>
      </c>
      <c r="G4">
        <v>1.593</v>
      </c>
      <c r="J4">
        <f t="shared" si="1"/>
        <v>0.44999999999999996</v>
      </c>
      <c r="K4">
        <v>0</v>
      </c>
      <c r="L4">
        <f t="shared" si="2"/>
        <v>0</v>
      </c>
      <c r="M4">
        <f t="shared" si="3"/>
        <v>1</v>
      </c>
      <c r="O4">
        <f t="shared" si="0"/>
        <v>0.375</v>
      </c>
      <c r="Q4">
        <f t="shared" si="4"/>
        <v>0</v>
      </c>
      <c r="R4" s="1">
        <v>0.5</v>
      </c>
      <c r="S4" s="2">
        <f>PERCENTILE(F:F,0.5)</f>
        <v>1.2404999999999999</v>
      </c>
      <c r="T4">
        <v>2.5000000000000001E-2</v>
      </c>
      <c r="V4" s="2">
        <f>S3</f>
        <v>0.99195</v>
      </c>
      <c r="W4" s="2">
        <f>PERCENTILE(F:F,1/6)</f>
        <v>1.0620000000000001</v>
      </c>
      <c r="X4" s="2">
        <f>S4</f>
        <v>1.2404999999999999</v>
      </c>
      <c r="Y4" s="2">
        <f>PERCENTILE(F:F, 5/6)</f>
        <v>1.4744999999999999</v>
      </c>
      <c r="Z4" s="2">
        <f>S5</f>
        <v>1.5730499999999998</v>
      </c>
    </row>
    <row r="5" spans="1:26" x14ac:dyDescent="0.2">
      <c r="A5">
        <v>2504.17</v>
      </c>
      <c r="B5">
        <v>0.44</v>
      </c>
      <c r="C5">
        <v>2.71</v>
      </c>
      <c r="D5">
        <v>-0.16</v>
      </c>
      <c r="E5">
        <v>794</v>
      </c>
      <c r="F5">
        <v>1.619</v>
      </c>
      <c r="G5">
        <v>1.79</v>
      </c>
      <c r="J5">
        <f t="shared" si="1"/>
        <v>0.6</v>
      </c>
      <c r="K5">
        <v>0</v>
      </c>
      <c r="L5">
        <f t="shared" si="2"/>
        <v>0</v>
      </c>
      <c r="M5">
        <f t="shared" si="3"/>
        <v>1</v>
      </c>
      <c r="O5">
        <f t="shared" si="0"/>
        <v>0.52499999999999991</v>
      </c>
      <c r="Q5">
        <f t="shared" si="4"/>
        <v>0</v>
      </c>
      <c r="R5" s="1">
        <v>0.95</v>
      </c>
      <c r="S5" s="2">
        <f>PERCENTILE(F:F,0.95)</f>
        <v>1.5730499999999998</v>
      </c>
      <c r="T5">
        <v>2.5000000000000001E-2</v>
      </c>
      <c r="V5" s="2">
        <f>V4/$X4</f>
        <v>0.79963724304715844</v>
      </c>
      <c r="W5" s="2">
        <f t="shared" ref="W5:Z5" si="5">W4/$X4</f>
        <v>0.85610640870616694</v>
      </c>
      <c r="X5" s="2">
        <f t="shared" si="5"/>
        <v>1</v>
      </c>
      <c r="Y5" s="2">
        <f t="shared" si="5"/>
        <v>1.18863361547763</v>
      </c>
      <c r="Z5" s="2">
        <f t="shared" si="5"/>
        <v>1.2680773881499394</v>
      </c>
    </row>
    <row r="6" spans="1:26" x14ac:dyDescent="0.2">
      <c r="A6">
        <v>2505.17</v>
      </c>
      <c r="B6">
        <v>0.49</v>
      </c>
      <c r="C6">
        <v>2.64</v>
      </c>
      <c r="D6">
        <v>-0.15</v>
      </c>
      <c r="E6">
        <v>792</v>
      </c>
      <c r="F6">
        <v>1.6439999999999999</v>
      </c>
      <c r="G6">
        <v>1.8069999999999999</v>
      </c>
      <c r="J6">
        <f t="shared" si="1"/>
        <v>0.75</v>
      </c>
      <c r="K6">
        <v>0</v>
      </c>
      <c r="L6">
        <f t="shared" si="2"/>
        <v>0</v>
      </c>
      <c r="M6">
        <f t="shared" si="3"/>
        <v>1</v>
      </c>
      <c r="O6">
        <f t="shared" si="0"/>
        <v>0.67500000000000004</v>
      </c>
      <c r="Q6">
        <f t="shared" si="4"/>
        <v>0</v>
      </c>
      <c r="R6" s="3" t="s">
        <v>0</v>
      </c>
      <c r="S6" s="2">
        <f>MIN(F:F)</f>
        <v>0.89300000000000002</v>
      </c>
    </row>
    <row r="7" spans="1:26" x14ac:dyDescent="0.2">
      <c r="A7">
        <v>2506.17</v>
      </c>
      <c r="B7">
        <v>0.54</v>
      </c>
      <c r="C7">
        <v>2.38</v>
      </c>
      <c r="D7">
        <v>-0.18</v>
      </c>
      <c r="E7">
        <v>790</v>
      </c>
      <c r="F7">
        <v>1.655</v>
      </c>
      <c r="G7">
        <v>1.768</v>
      </c>
      <c r="J7">
        <f t="shared" si="1"/>
        <v>0.9</v>
      </c>
      <c r="K7">
        <v>1</v>
      </c>
      <c r="L7">
        <f t="shared" si="2"/>
        <v>2.5000000000000001E-3</v>
      </c>
      <c r="M7">
        <f t="shared" si="3"/>
        <v>0.99750000000000005</v>
      </c>
      <c r="O7">
        <f t="shared" si="0"/>
        <v>0.82499999999999996</v>
      </c>
      <c r="Q7">
        <f t="shared" si="4"/>
        <v>2.5000000000000001E-3</v>
      </c>
      <c r="R7" s="3" t="s">
        <v>1</v>
      </c>
      <c r="S7" s="2">
        <f>AVERAGE(F:F)</f>
        <v>1.2630624999999993</v>
      </c>
      <c r="V7" s="2"/>
      <c r="W7" s="2"/>
      <c r="X7" s="2"/>
      <c r="Y7" s="2"/>
      <c r="Z7" s="2"/>
    </row>
    <row r="8" spans="1:26" x14ac:dyDescent="0.2">
      <c r="A8">
        <v>2507.17</v>
      </c>
      <c r="B8">
        <v>0.57999999999999996</v>
      </c>
      <c r="C8">
        <v>3.24</v>
      </c>
      <c r="D8">
        <v>-0.33</v>
      </c>
      <c r="E8">
        <v>788</v>
      </c>
      <c r="F8">
        <v>1.58</v>
      </c>
      <c r="G8">
        <v>1.786</v>
      </c>
      <c r="J8">
        <f t="shared" si="1"/>
        <v>1.05</v>
      </c>
      <c r="K8">
        <v>61</v>
      </c>
      <c r="L8">
        <f t="shared" si="2"/>
        <v>0.155</v>
      </c>
      <c r="M8">
        <f t="shared" si="3"/>
        <v>0.84499999999999997</v>
      </c>
      <c r="O8">
        <f t="shared" si="0"/>
        <v>0.97500000000000009</v>
      </c>
      <c r="Q8">
        <f t="shared" si="4"/>
        <v>0.1525</v>
      </c>
      <c r="R8" s="3" t="s">
        <v>2</v>
      </c>
      <c r="S8" s="2">
        <f>MAX(F:F)</f>
        <v>1.6910000000000001</v>
      </c>
      <c r="V8" s="2"/>
      <c r="W8" s="2"/>
      <c r="X8" s="2"/>
      <c r="Y8" s="2"/>
      <c r="Z8" s="2"/>
    </row>
    <row r="9" spans="1:26" x14ac:dyDescent="0.2">
      <c r="A9">
        <v>2508.17</v>
      </c>
      <c r="B9">
        <v>0.61</v>
      </c>
      <c r="C9">
        <v>3.31</v>
      </c>
      <c r="D9">
        <v>-0.25</v>
      </c>
      <c r="E9">
        <v>786</v>
      </c>
      <c r="F9">
        <v>1.625</v>
      </c>
      <c r="G9">
        <v>1.77</v>
      </c>
      <c r="J9">
        <f t="shared" si="1"/>
        <v>1.2</v>
      </c>
      <c r="K9">
        <v>113</v>
      </c>
      <c r="L9">
        <f t="shared" si="2"/>
        <v>0.4375</v>
      </c>
      <c r="M9">
        <f t="shared" si="3"/>
        <v>0.5625</v>
      </c>
      <c r="O9">
        <f t="shared" si="0"/>
        <v>1.125</v>
      </c>
      <c r="Q9">
        <f t="shared" si="4"/>
        <v>0.28249999999999997</v>
      </c>
      <c r="V9" s="2"/>
      <c r="W9" s="2"/>
      <c r="X9" s="2"/>
      <c r="Y9" s="2"/>
      <c r="Z9" s="2"/>
    </row>
    <row r="10" spans="1:26" x14ac:dyDescent="0.2">
      <c r="A10">
        <v>2509.17</v>
      </c>
      <c r="B10">
        <v>0.64</v>
      </c>
      <c r="C10">
        <v>3.48</v>
      </c>
      <c r="D10">
        <v>-0.37</v>
      </c>
      <c r="E10">
        <v>784</v>
      </c>
      <c r="F10">
        <v>1.6439999999999999</v>
      </c>
      <c r="G10">
        <v>1.663</v>
      </c>
      <c r="J10">
        <f t="shared" si="1"/>
        <v>1.3499999999999999</v>
      </c>
      <c r="K10">
        <v>89</v>
      </c>
      <c r="L10">
        <f t="shared" si="2"/>
        <v>0.66</v>
      </c>
      <c r="M10">
        <f t="shared" si="3"/>
        <v>0.33999999999999997</v>
      </c>
      <c r="O10">
        <f t="shared" si="0"/>
        <v>1.2749999999999999</v>
      </c>
      <c r="Q10">
        <f t="shared" si="4"/>
        <v>0.2225</v>
      </c>
      <c r="V10" s="2"/>
      <c r="W10" s="2"/>
      <c r="X10" s="2"/>
      <c r="Y10" s="2"/>
      <c r="Z10" s="2"/>
    </row>
    <row r="11" spans="1:26" x14ac:dyDescent="0.2">
      <c r="A11">
        <v>2510.17</v>
      </c>
      <c r="B11">
        <v>0.67</v>
      </c>
      <c r="C11">
        <v>3.12</v>
      </c>
      <c r="D11">
        <v>-0.36</v>
      </c>
      <c r="E11">
        <v>782</v>
      </c>
      <c r="F11">
        <v>1.5569999999999999</v>
      </c>
      <c r="G11">
        <v>1.669</v>
      </c>
      <c r="J11">
        <f t="shared" si="1"/>
        <v>1.4999999999999998</v>
      </c>
      <c r="K11">
        <v>79</v>
      </c>
      <c r="L11">
        <f t="shared" si="2"/>
        <v>0.85750000000000004</v>
      </c>
      <c r="M11">
        <f t="shared" si="3"/>
        <v>0.14249999999999996</v>
      </c>
      <c r="O11">
        <f t="shared" si="0"/>
        <v>1.4249999999999998</v>
      </c>
      <c r="Q11">
        <f t="shared" si="4"/>
        <v>0.19750000000000001</v>
      </c>
      <c r="V11" s="2"/>
      <c r="W11" s="2"/>
      <c r="X11" s="2"/>
      <c r="Y11" s="2"/>
      <c r="Z11" s="2"/>
    </row>
    <row r="12" spans="1:26" x14ac:dyDescent="0.2">
      <c r="A12">
        <v>2511.17</v>
      </c>
      <c r="B12">
        <v>0.7</v>
      </c>
      <c r="C12">
        <v>3.15</v>
      </c>
      <c r="D12">
        <v>-0.36</v>
      </c>
      <c r="E12">
        <v>780</v>
      </c>
      <c r="F12">
        <v>1.536</v>
      </c>
      <c r="G12">
        <v>1.647</v>
      </c>
      <c r="J12">
        <f t="shared" si="1"/>
        <v>1.6499999999999997</v>
      </c>
      <c r="K12">
        <v>55</v>
      </c>
      <c r="L12">
        <f t="shared" si="2"/>
        <v>0.99500000000000011</v>
      </c>
      <c r="M12">
        <f t="shared" si="3"/>
        <v>4.9999999999998934E-3</v>
      </c>
      <c r="O12">
        <f t="shared" si="0"/>
        <v>1.5749999999999997</v>
      </c>
      <c r="Q12">
        <f t="shared" si="4"/>
        <v>0.13750000000000001</v>
      </c>
      <c r="S12">
        <f>S13+0.9</f>
        <v>2.4</v>
      </c>
      <c r="T12">
        <v>1.2999999999999999E-2</v>
      </c>
    </row>
    <row r="13" spans="1:26" x14ac:dyDescent="0.2">
      <c r="A13">
        <v>2512.17</v>
      </c>
      <c r="B13">
        <v>0.73</v>
      </c>
      <c r="C13">
        <v>3.36</v>
      </c>
      <c r="D13">
        <v>-0.25</v>
      </c>
      <c r="E13">
        <v>778</v>
      </c>
      <c r="F13">
        <v>1.41</v>
      </c>
      <c r="G13">
        <v>1.72</v>
      </c>
      <c r="J13">
        <f t="shared" si="1"/>
        <v>1.7999999999999996</v>
      </c>
      <c r="K13">
        <v>2</v>
      </c>
      <c r="L13">
        <f t="shared" si="2"/>
        <v>1</v>
      </c>
      <c r="M13">
        <f t="shared" si="3"/>
        <v>0</v>
      </c>
      <c r="O13">
        <f t="shared" si="0"/>
        <v>1.7249999999999996</v>
      </c>
      <c r="Q13">
        <f t="shared" si="4"/>
        <v>5.0000000000000001E-3</v>
      </c>
      <c r="R13" t="s">
        <v>3</v>
      </c>
      <c r="S13">
        <v>1.5</v>
      </c>
      <c r="T13">
        <v>1.2999999999999999E-2</v>
      </c>
    </row>
    <row r="14" spans="1:26" x14ac:dyDescent="0.2">
      <c r="A14">
        <v>2513.17</v>
      </c>
      <c r="B14">
        <v>0.75</v>
      </c>
      <c r="C14">
        <v>2.37</v>
      </c>
      <c r="D14">
        <v>-0.41</v>
      </c>
      <c r="E14">
        <v>776</v>
      </c>
      <c r="F14">
        <v>1.609</v>
      </c>
      <c r="G14">
        <v>1.7509999999999999</v>
      </c>
      <c r="J14">
        <f t="shared" si="1"/>
        <v>1.9499999999999995</v>
      </c>
      <c r="K14">
        <v>0</v>
      </c>
      <c r="L14">
        <f t="shared" si="2"/>
        <v>1</v>
      </c>
      <c r="M14">
        <f t="shared" si="3"/>
        <v>0</v>
      </c>
      <c r="O14">
        <f t="shared" si="0"/>
        <v>1.8749999999999996</v>
      </c>
      <c r="Q14">
        <f t="shared" si="4"/>
        <v>0</v>
      </c>
      <c r="S14">
        <f>S13-0.9</f>
        <v>0.6</v>
      </c>
      <c r="T14">
        <v>1.2999999999999999E-2</v>
      </c>
    </row>
    <row r="15" spans="1:26" x14ac:dyDescent="0.2">
      <c r="A15">
        <v>2514.17</v>
      </c>
      <c r="B15">
        <v>0.77</v>
      </c>
      <c r="C15">
        <v>2.57</v>
      </c>
      <c r="D15">
        <v>-0.05</v>
      </c>
      <c r="E15">
        <v>774</v>
      </c>
      <c r="F15">
        <v>1.5680000000000001</v>
      </c>
      <c r="G15">
        <v>1.6910000000000001</v>
      </c>
      <c r="J15">
        <f t="shared" si="1"/>
        <v>2.0999999999999996</v>
      </c>
      <c r="K15">
        <v>0</v>
      </c>
      <c r="L15">
        <f t="shared" si="2"/>
        <v>1</v>
      </c>
      <c r="M15">
        <f t="shared" si="3"/>
        <v>0</v>
      </c>
      <c r="O15">
        <f t="shared" si="0"/>
        <v>2.0249999999999995</v>
      </c>
      <c r="Q15">
        <f t="shared" si="4"/>
        <v>0</v>
      </c>
    </row>
    <row r="16" spans="1:26" x14ac:dyDescent="0.2">
      <c r="A16">
        <v>2515.17</v>
      </c>
      <c r="B16">
        <v>0.79</v>
      </c>
      <c r="C16">
        <v>2.77</v>
      </c>
      <c r="D16">
        <v>-0.21</v>
      </c>
      <c r="E16">
        <v>772</v>
      </c>
      <c r="F16">
        <v>1.6279999999999999</v>
      </c>
      <c r="G16">
        <v>1.728</v>
      </c>
      <c r="J16">
        <f t="shared" si="1"/>
        <v>2.2499999999999996</v>
      </c>
      <c r="K16">
        <v>0</v>
      </c>
      <c r="L16">
        <f t="shared" si="2"/>
        <v>1</v>
      </c>
      <c r="M16">
        <f t="shared" si="3"/>
        <v>0</v>
      </c>
      <c r="O16">
        <f t="shared" si="0"/>
        <v>2.1749999999999998</v>
      </c>
      <c r="Q16">
        <f t="shared" si="4"/>
        <v>0</v>
      </c>
    </row>
    <row r="17" spans="1:17" x14ac:dyDescent="0.2">
      <c r="A17">
        <v>2516.17</v>
      </c>
      <c r="B17">
        <v>0.81</v>
      </c>
      <c r="C17">
        <v>3.17</v>
      </c>
      <c r="D17">
        <v>-0.4</v>
      </c>
      <c r="E17">
        <v>770</v>
      </c>
      <c r="F17">
        <v>1.5389999999999999</v>
      </c>
      <c r="G17">
        <v>1.7649999999999999</v>
      </c>
      <c r="J17">
        <f t="shared" si="1"/>
        <v>2.3999999999999995</v>
      </c>
      <c r="K17">
        <v>0</v>
      </c>
      <c r="L17">
        <f t="shared" si="2"/>
        <v>1</v>
      </c>
      <c r="M17">
        <f t="shared" si="3"/>
        <v>0</v>
      </c>
      <c r="O17">
        <f t="shared" si="0"/>
        <v>2.3249999999999993</v>
      </c>
      <c r="Q17">
        <f t="shared" si="4"/>
        <v>0</v>
      </c>
    </row>
    <row r="18" spans="1:17" x14ac:dyDescent="0.2">
      <c r="A18">
        <v>2517.17</v>
      </c>
      <c r="B18">
        <v>0.83</v>
      </c>
      <c r="C18">
        <v>3.62</v>
      </c>
      <c r="D18">
        <v>-0.23</v>
      </c>
      <c r="E18">
        <v>768</v>
      </c>
      <c r="F18">
        <v>1.5049999999999999</v>
      </c>
      <c r="G18">
        <v>1.669</v>
      </c>
      <c r="J18">
        <f t="shared" si="1"/>
        <v>2.5499999999999994</v>
      </c>
      <c r="K18">
        <v>0</v>
      </c>
      <c r="L18">
        <f t="shared" si="2"/>
        <v>1</v>
      </c>
      <c r="M18">
        <f t="shared" si="3"/>
        <v>0</v>
      </c>
      <c r="O18">
        <f t="shared" si="0"/>
        <v>2.4749999999999996</v>
      </c>
      <c r="Q18">
        <f t="shared" si="4"/>
        <v>0</v>
      </c>
    </row>
    <row r="19" spans="1:17" x14ac:dyDescent="0.2">
      <c r="A19">
        <v>2518.17</v>
      </c>
      <c r="B19">
        <v>0.85</v>
      </c>
      <c r="C19">
        <v>2.93</v>
      </c>
      <c r="D19">
        <v>-0.16</v>
      </c>
      <c r="E19">
        <v>766</v>
      </c>
      <c r="F19">
        <v>1.552</v>
      </c>
      <c r="G19">
        <v>1.5880000000000001</v>
      </c>
      <c r="J19">
        <f t="shared" si="1"/>
        <v>2.6999999999999993</v>
      </c>
      <c r="K19">
        <v>0</v>
      </c>
      <c r="L19">
        <f t="shared" si="2"/>
        <v>1</v>
      </c>
      <c r="M19">
        <f t="shared" si="3"/>
        <v>0</v>
      </c>
      <c r="O19">
        <f t="shared" si="0"/>
        <v>2.6249999999999991</v>
      </c>
      <c r="Q19">
        <f t="shared" si="4"/>
        <v>0</v>
      </c>
    </row>
    <row r="20" spans="1:17" x14ac:dyDescent="0.2">
      <c r="A20">
        <v>2519.17</v>
      </c>
      <c r="B20">
        <v>0.87</v>
      </c>
      <c r="C20">
        <v>2.44</v>
      </c>
      <c r="D20">
        <v>-0.2</v>
      </c>
      <c r="E20">
        <v>764</v>
      </c>
      <c r="F20">
        <v>1.597</v>
      </c>
      <c r="G20">
        <v>1.65</v>
      </c>
      <c r="J20">
        <f t="shared" si="1"/>
        <v>2.8499999999999992</v>
      </c>
      <c r="K20">
        <v>0</v>
      </c>
      <c r="L20">
        <f t="shared" si="2"/>
        <v>1</v>
      </c>
      <c r="M20">
        <f t="shared" si="3"/>
        <v>0</v>
      </c>
      <c r="O20">
        <f t="shared" si="0"/>
        <v>2.7749999999999995</v>
      </c>
      <c r="Q20">
        <f t="shared" si="4"/>
        <v>0</v>
      </c>
    </row>
    <row r="21" spans="1:17" x14ac:dyDescent="0.2">
      <c r="A21">
        <v>2520.17</v>
      </c>
      <c r="B21">
        <v>0.89</v>
      </c>
      <c r="C21">
        <v>2.79</v>
      </c>
      <c r="D21">
        <v>-0.19</v>
      </c>
      <c r="E21">
        <v>762</v>
      </c>
      <c r="F21">
        <v>1.599</v>
      </c>
      <c r="G21">
        <v>1.758</v>
      </c>
      <c r="J21">
        <f t="shared" si="1"/>
        <v>2.9999999999999991</v>
      </c>
      <c r="K21">
        <v>0</v>
      </c>
      <c r="L21">
        <f t="shared" si="2"/>
        <v>1</v>
      </c>
      <c r="M21">
        <f t="shared" si="3"/>
        <v>0</v>
      </c>
      <c r="O21">
        <f t="shared" si="0"/>
        <v>2.9249999999999989</v>
      </c>
      <c r="Q21">
        <f t="shared" si="4"/>
        <v>0</v>
      </c>
    </row>
    <row r="22" spans="1:17" x14ac:dyDescent="0.2">
      <c r="A22">
        <v>2521.17</v>
      </c>
      <c r="B22">
        <v>0.91</v>
      </c>
      <c r="C22">
        <v>2.27</v>
      </c>
      <c r="D22">
        <v>-0.16</v>
      </c>
      <c r="E22">
        <v>760</v>
      </c>
      <c r="F22">
        <v>1.6910000000000001</v>
      </c>
      <c r="G22">
        <v>1.63</v>
      </c>
      <c r="J22">
        <f t="shared" si="1"/>
        <v>3.149999999999999</v>
      </c>
      <c r="K22">
        <v>0</v>
      </c>
      <c r="L22">
        <f t="shared" si="2"/>
        <v>1</v>
      </c>
      <c r="M22">
        <f t="shared" si="3"/>
        <v>0</v>
      </c>
      <c r="O22">
        <f t="shared" si="0"/>
        <v>3.0749999999999993</v>
      </c>
      <c r="Q22">
        <f t="shared" si="4"/>
        <v>0</v>
      </c>
    </row>
    <row r="23" spans="1:17" x14ac:dyDescent="0.2">
      <c r="A23">
        <v>2522.17</v>
      </c>
      <c r="B23">
        <v>0.93</v>
      </c>
      <c r="C23">
        <v>2.99</v>
      </c>
      <c r="D23">
        <v>-0.24</v>
      </c>
      <c r="E23">
        <v>758</v>
      </c>
      <c r="F23">
        <v>1.585</v>
      </c>
      <c r="G23">
        <v>1.6519999999999999</v>
      </c>
      <c r="J23">
        <f t="shared" si="1"/>
        <v>3.2999999999999989</v>
      </c>
      <c r="K23">
        <v>0</v>
      </c>
      <c r="L23">
        <f t="shared" si="2"/>
        <v>1</v>
      </c>
      <c r="M23">
        <f t="shared" si="3"/>
        <v>0</v>
      </c>
      <c r="O23">
        <f t="shared" si="0"/>
        <v>3.2249999999999988</v>
      </c>
      <c r="Q23">
        <f t="shared" si="4"/>
        <v>0</v>
      </c>
    </row>
    <row r="24" spans="1:17" x14ac:dyDescent="0.2">
      <c r="A24">
        <v>2523.17</v>
      </c>
      <c r="B24">
        <v>0.94</v>
      </c>
      <c r="C24">
        <v>2.72</v>
      </c>
      <c r="D24">
        <v>-0.06</v>
      </c>
      <c r="E24">
        <v>756</v>
      </c>
      <c r="F24">
        <v>1.5589999999999999</v>
      </c>
      <c r="G24">
        <v>1.651</v>
      </c>
      <c r="J24">
        <f t="shared" si="1"/>
        <v>3.4499999999999988</v>
      </c>
      <c r="K24">
        <v>0</v>
      </c>
      <c r="L24">
        <f t="shared" si="2"/>
        <v>1</v>
      </c>
      <c r="M24">
        <f t="shared" si="3"/>
        <v>0</v>
      </c>
      <c r="O24">
        <f t="shared" si="0"/>
        <v>3.3749999999999991</v>
      </c>
      <c r="Q24">
        <f t="shared" si="4"/>
        <v>0</v>
      </c>
    </row>
    <row r="25" spans="1:17" x14ac:dyDescent="0.2">
      <c r="A25">
        <v>2524.17</v>
      </c>
      <c r="B25">
        <v>0.95</v>
      </c>
      <c r="C25">
        <v>3.25</v>
      </c>
      <c r="D25">
        <v>-0.26</v>
      </c>
      <c r="E25">
        <v>754</v>
      </c>
      <c r="F25">
        <v>1.482</v>
      </c>
      <c r="G25">
        <v>1.7230000000000001</v>
      </c>
      <c r="J25">
        <f t="shared" si="1"/>
        <v>3.5999999999999988</v>
      </c>
      <c r="K25">
        <v>0</v>
      </c>
      <c r="L25">
        <f t="shared" si="2"/>
        <v>1</v>
      </c>
      <c r="M25">
        <f t="shared" si="3"/>
        <v>0</v>
      </c>
      <c r="O25">
        <f t="shared" si="0"/>
        <v>3.5249999999999986</v>
      </c>
      <c r="Q25">
        <f t="shared" si="4"/>
        <v>0</v>
      </c>
    </row>
    <row r="26" spans="1:17" x14ac:dyDescent="0.2">
      <c r="A26">
        <v>2525.17</v>
      </c>
      <c r="B26">
        <v>0.97</v>
      </c>
      <c r="C26">
        <v>2.7</v>
      </c>
      <c r="D26">
        <v>-0.25</v>
      </c>
      <c r="E26">
        <v>752</v>
      </c>
      <c r="F26">
        <v>1.4970000000000001</v>
      </c>
      <c r="G26">
        <v>1.72</v>
      </c>
      <c r="J26">
        <f t="shared" si="1"/>
        <v>3.7499999999999987</v>
      </c>
      <c r="K26">
        <v>0</v>
      </c>
      <c r="L26">
        <f t="shared" si="2"/>
        <v>1</v>
      </c>
      <c r="M26">
        <f t="shared" si="3"/>
        <v>0</v>
      </c>
      <c r="O26">
        <f t="shared" si="0"/>
        <v>3.6749999999999989</v>
      </c>
      <c r="Q26">
        <f t="shared" si="4"/>
        <v>0</v>
      </c>
    </row>
    <row r="27" spans="1:17" x14ac:dyDescent="0.2">
      <c r="A27">
        <v>2526.17</v>
      </c>
      <c r="B27">
        <v>0.98</v>
      </c>
      <c r="C27">
        <v>2.87</v>
      </c>
      <c r="D27">
        <v>-0.4</v>
      </c>
      <c r="E27">
        <v>750</v>
      </c>
      <c r="F27">
        <v>1.6279999999999999</v>
      </c>
      <c r="G27">
        <v>1.6120000000000001</v>
      </c>
      <c r="J27">
        <f t="shared" si="1"/>
        <v>3.8999999999999986</v>
      </c>
      <c r="K27">
        <v>0</v>
      </c>
      <c r="L27">
        <f t="shared" si="2"/>
        <v>1</v>
      </c>
      <c r="M27">
        <f t="shared" si="3"/>
        <v>0</v>
      </c>
      <c r="O27">
        <f t="shared" si="0"/>
        <v>3.8249999999999984</v>
      </c>
      <c r="Q27">
        <f t="shared" si="4"/>
        <v>0</v>
      </c>
    </row>
    <row r="28" spans="1:17" x14ac:dyDescent="0.2">
      <c r="A28">
        <v>2527.17</v>
      </c>
      <c r="B28">
        <v>1</v>
      </c>
      <c r="C28">
        <v>2.96</v>
      </c>
      <c r="D28">
        <v>-0.18</v>
      </c>
      <c r="E28">
        <v>748</v>
      </c>
      <c r="F28">
        <v>1.4810000000000001</v>
      </c>
      <c r="G28">
        <v>1.714</v>
      </c>
      <c r="J28">
        <f t="shared" si="1"/>
        <v>4.0499999999999989</v>
      </c>
      <c r="K28">
        <v>0</v>
      </c>
      <c r="L28">
        <f t="shared" si="2"/>
        <v>1</v>
      </c>
      <c r="M28">
        <f t="shared" si="3"/>
        <v>0</v>
      </c>
      <c r="O28">
        <f t="shared" si="0"/>
        <v>3.9749999999999988</v>
      </c>
      <c r="Q28">
        <f t="shared" si="4"/>
        <v>0</v>
      </c>
    </row>
    <row r="29" spans="1:17" x14ac:dyDescent="0.2">
      <c r="A29">
        <v>2528.17</v>
      </c>
      <c r="B29">
        <v>1.01</v>
      </c>
      <c r="C29">
        <v>2.93</v>
      </c>
      <c r="D29">
        <v>-0.15</v>
      </c>
      <c r="E29">
        <v>746</v>
      </c>
      <c r="F29">
        <v>1.63</v>
      </c>
      <c r="G29">
        <v>1.5609999999999999</v>
      </c>
      <c r="J29">
        <f t="shared" si="1"/>
        <v>4.1999999999999993</v>
      </c>
      <c r="K29">
        <v>0</v>
      </c>
      <c r="L29">
        <f t="shared" si="2"/>
        <v>1</v>
      </c>
      <c r="M29">
        <f t="shared" si="3"/>
        <v>0</v>
      </c>
      <c r="O29">
        <f t="shared" si="0"/>
        <v>4.1249999999999991</v>
      </c>
      <c r="Q29">
        <f t="shared" si="4"/>
        <v>0</v>
      </c>
    </row>
    <row r="30" spans="1:17" x14ac:dyDescent="0.2">
      <c r="A30">
        <v>2529.17</v>
      </c>
      <c r="B30">
        <v>1.03</v>
      </c>
      <c r="C30">
        <v>2.58</v>
      </c>
      <c r="D30">
        <v>-0.56000000000000005</v>
      </c>
      <c r="E30">
        <v>744</v>
      </c>
      <c r="F30">
        <v>1.5209999999999999</v>
      </c>
      <c r="G30">
        <v>1.6259999999999999</v>
      </c>
      <c r="J30">
        <f t="shared" si="1"/>
        <v>4.3499999999999996</v>
      </c>
      <c r="K30">
        <v>0</v>
      </c>
      <c r="L30">
        <f t="shared" si="2"/>
        <v>1</v>
      </c>
      <c r="M30">
        <f t="shared" si="3"/>
        <v>0</v>
      </c>
      <c r="O30">
        <f t="shared" si="0"/>
        <v>4.2749999999999995</v>
      </c>
      <c r="Q30">
        <f t="shared" si="4"/>
        <v>0</v>
      </c>
    </row>
    <row r="31" spans="1:17" x14ac:dyDescent="0.2">
      <c r="A31">
        <v>2530.17</v>
      </c>
      <c r="B31">
        <v>1.04</v>
      </c>
      <c r="C31">
        <v>4.1900000000000004</v>
      </c>
      <c r="D31">
        <v>-0.33</v>
      </c>
      <c r="E31">
        <v>742</v>
      </c>
      <c r="F31">
        <v>1.569</v>
      </c>
      <c r="G31">
        <v>1.6870000000000001</v>
      </c>
      <c r="J31">
        <f t="shared" si="1"/>
        <v>4.5</v>
      </c>
      <c r="K31">
        <v>0</v>
      </c>
      <c r="L31">
        <f t="shared" si="2"/>
        <v>1</v>
      </c>
      <c r="M31">
        <f t="shared" si="3"/>
        <v>0</v>
      </c>
      <c r="O31">
        <f t="shared" si="0"/>
        <v>4.4249999999999998</v>
      </c>
      <c r="Q31">
        <f t="shared" si="4"/>
        <v>0</v>
      </c>
    </row>
    <row r="32" spans="1:17" x14ac:dyDescent="0.2">
      <c r="A32">
        <v>2531.17</v>
      </c>
      <c r="B32">
        <v>1.06</v>
      </c>
      <c r="C32">
        <v>2.78</v>
      </c>
      <c r="D32">
        <v>-0.3</v>
      </c>
      <c r="E32">
        <v>740</v>
      </c>
      <c r="F32">
        <v>1.5549999999999999</v>
      </c>
      <c r="G32">
        <v>1.625</v>
      </c>
      <c r="J32">
        <f t="shared" si="1"/>
        <v>4.6500000000000004</v>
      </c>
      <c r="K32">
        <v>0</v>
      </c>
      <c r="L32">
        <f t="shared" si="2"/>
        <v>1</v>
      </c>
      <c r="M32">
        <f t="shared" si="3"/>
        <v>0</v>
      </c>
      <c r="O32">
        <f t="shared" si="0"/>
        <v>4.5750000000000002</v>
      </c>
      <c r="Q32">
        <f t="shared" si="4"/>
        <v>0</v>
      </c>
    </row>
    <row r="33" spans="1:17" x14ac:dyDescent="0.2">
      <c r="A33">
        <v>2532.17</v>
      </c>
      <c r="B33">
        <v>1.08</v>
      </c>
      <c r="C33">
        <v>2.82</v>
      </c>
      <c r="D33">
        <v>-0.21</v>
      </c>
      <c r="E33">
        <v>738</v>
      </c>
      <c r="F33">
        <v>1.464</v>
      </c>
      <c r="G33">
        <v>1.7</v>
      </c>
      <c r="J33">
        <f t="shared" si="1"/>
        <v>4.8000000000000007</v>
      </c>
      <c r="K33">
        <v>0</v>
      </c>
      <c r="L33">
        <f t="shared" si="2"/>
        <v>1</v>
      </c>
      <c r="M33">
        <f t="shared" si="3"/>
        <v>0</v>
      </c>
      <c r="O33">
        <f t="shared" si="0"/>
        <v>4.7250000000000005</v>
      </c>
      <c r="Q33">
        <f t="shared" si="4"/>
        <v>0</v>
      </c>
    </row>
    <row r="34" spans="1:17" x14ac:dyDescent="0.2">
      <c r="A34">
        <v>2533.17</v>
      </c>
      <c r="B34">
        <v>1.0900000000000001</v>
      </c>
      <c r="C34">
        <v>2.71</v>
      </c>
      <c r="D34">
        <v>-0.26</v>
      </c>
      <c r="E34">
        <v>736</v>
      </c>
      <c r="F34">
        <v>1.573</v>
      </c>
      <c r="G34">
        <v>1.6220000000000001</v>
      </c>
      <c r="J34">
        <f t="shared" si="1"/>
        <v>4.9500000000000011</v>
      </c>
      <c r="K34">
        <v>0</v>
      </c>
      <c r="L34">
        <f t="shared" si="2"/>
        <v>1</v>
      </c>
      <c r="M34">
        <f t="shared" si="3"/>
        <v>0</v>
      </c>
      <c r="O34">
        <f t="shared" si="0"/>
        <v>4.8750000000000009</v>
      </c>
      <c r="Q34">
        <f t="shared" si="4"/>
        <v>0</v>
      </c>
    </row>
    <row r="35" spans="1:17" x14ac:dyDescent="0.2">
      <c r="A35">
        <v>2534.17</v>
      </c>
      <c r="B35">
        <v>1.1100000000000001</v>
      </c>
      <c r="C35">
        <v>3.01</v>
      </c>
      <c r="D35">
        <v>-0.26</v>
      </c>
      <c r="E35">
        <v>734</v>
      </c>
      <c r="F35">
        <v>1.581</v>
      </c>
      <c r="G35">
        <v>1.667</v>
      </c>
      <c r="J35">
        <f t="shared" si="1"/>
        <v>5.1000000000000014</v>
      </c>
      <c r="K35">
        <v>0</v>
      </c>
      <c r="L35">
        <f t="shared" si="2"/>
        <v>1</v>
      </c>
      <c r="M35">
        <f t="shared" si="3"/>
        <v>0</v>
      </c>
      <c r="O35">
        <f t="shared" si="0"/>
        <v>5.0250000000000012</v>
      </c>
      <c r="Q35">
        <f t="shared" si="4"/>
        <v>0</v>
      </c>
    </row>
    <row r="36" spans="1:17" x14ac:dyDescent="0.2">
      <c r="A36">
        <v>2535.17</v>
      </c>
      <c r="B36">
        <v>1.1200000000000001</v>
      </c>
      <c r="C36">
        <v>2.58</v>
      </c>
      <c r="D36">
        <v>-0.19</v>
      </c>
      <c r="E36">
        <v>732</v>
      </c>
      <c r="F36">
        <v>1.5629999999999999</v>
      </c>
      <c r="G36">
        <v>1.645</v>
      </c>
      <c r="J36">
        <f t="shared" si="1"/>
        <v>5.2500000000000018</v>
      </c>
      <c r="K36">
        <v>0</v>
      </c>
      <c r="L36">
        <f t="shared" si="2"/>
        <v>1</v>
      </c>
      <c r="M36">
        <f t="shared" si="3"/>
        <v>0</v>
      </c>
      <c r="O36">
        <f t="shared" si="0"/>
        <v>5.1750000000000016</v>
      </c>
      <c r="Q36">
        <f t="shared" si="4"/>
        <v>0</v>
      </c>
    </row>
    <row r="37" spans="1:17" x14ac:dyDescent="0.2">
      <c r="A37">
        <v>2536.17</v>
      </c>
      <c r="B37">
        <v>1.1299999999999999</v>
      </c>
      <c r="C37">
        <v>3.56</v>
      </c>
      <c r="D37">
        <v>-0.37</v>
      </c>
      <c r="E37">
        <v>730</v>
      </c>
      <c r="F37">
        <v>1.528</v>
      </c>
      <c r="G37">
        <v>1.6140000000000001</v>
      </c>
      <c r="J37">
        <f t="shared" si="1"/>
        <v>5.4000000000000021</v>
      </c>
      <c r="K37">
        <v>0</v>
      </c>
      <c r="L37">
        <f t="shared" si="2"/>
        <v>1</v>
      </c>
      <c r="M37">
        <f t="shared" si="3"/>
        <v>0</v>
      </c>
      <c r="O37">
        <f t="shared" si="0"/>
        <v>5.325000000000002</v>
      </c>
      <c r="Q37">
        <f t="shared" si="4"/>
        <v>0</v>
      </c>
    </row>
    <row r="38" spans="1:17" x14ac:dyDescent="0.2">
      <c r="A38">
        <v>2537.17</v>
      </c>
      <c r="B38">
        <v>1.1399999999999999</v>
      </c>
      <c r="C38">
        <v>2.62</v>
      </c>
      <c r="D38">
        <v>-0.5</v>
      </c>
      <c r="E38">
        <v>728</v>
      </c>
      <c r="F38">
        <v>1.5369999999999999</v>
      </c>
      <c r="G38">
        <v>1.629</v>
      </c>
      <c r="J38">
        <f t="shared" si="1"/>
        <v>5.5500000000000025</v>
      </c>
      <c r="K38">
        <v>0</v>
      </c>
      <c r="L38">
        <f t="shared" si="2"/>
        <v>1</v>
      </c>
      <c r="M38">
        <f t="shared" si="3"/>
        <v>0</v>
      </c>
      <c r="O38">
        <f t="shared" si="0"/>
        <v>5.4750000000000023</v>
      </c>
      <c r="Q38">
        <f t="shared" si="4"/>
        <v>0</v>
      </c>
    </row>
    <row r="39" spans="1:17" x14ac:dyDescent="0.2">
      <c r="A39">
        <v>2538.17</v>
      </c>
      <c r="B39">
        <v>1.1499999999999999</v>
      </c>
      <c r="C39">
        <v>2.78</v>
      </c>
      <c r="D39">
        <v>-0.19</v>
      </c>
      <c r="E39">
        <v>726</v>
      </c>
      <c r="F39">
        <v>1.6040000000000001</v>
      </c>
      <c r="G39">
        <v>1.6060000000000001</v>
      </c>
      <c r="J39">
        <f t="shared" si="1"/>
        <v>5.7000000000000028</v>
      </c>
      <c r="K39">
        <v>0</v>
      </c>
      <c r="L39">
        <f t="shared" si="2"/>
        <v>1</v>
      </c>
      <c r="M39">
        <f t="shared" si="3"/>
        <v>0</v>
      </c>
      <c r="O39">
        <f t="shared" si="0"/>
        <v>5.6250000000000027</v>
      </c>
      <c r="Q39">
        <f t="shared" si="4"/>
        <v>0</v>
      </c>
    </row>
    <row r="40" spans="1:17" x14ac:dyDescent="0.2">
      <c r="A40">
        <v>2539.17</v>
      </c>
      <c r="B40">
        <v>1.1599999999999999</v>
      </c>
      <c r="C40">
        <v>2.98</v>
      </c>
      <c r="D40">
        <v>-0.35</v>
      </c>
      <c r="E40">
        <v>724</v>
      </c>
      <c r="F40">
        <v>1.5189999999999999</v>
      </c>
      <c r="G40">
        <v>1.617</v>
      </c>
      <c r="J40">
        <f t="shared" si="1"/>
        <v>5.8500000000000032</v>
      </c>
      <c r="K40">
        <v>0</v>
      </c>
      <c r="L40">
        <f t="shared" si="2"/>
        <v>1</v>
      </c>
      <c r="M40">
        <f t="shared" si="3"/>
        <v>0</v>
      </c>
      <c r="O40">
        <f t="shared" si="0"/>
        <v>5.775000000000003</v>
      </c>
      <c r="Q40">
        <f t="shared" si="4"/>
        <v>0</v>
      </c>
    </row>
    <row r="41" spans="1:17" x14ac:dyDescent="0.2">
      <c r="A41">
        <v>2540.17</v>
      </c>
      <c r="B41">
        <v>1.18</v>
      </c>
      <c r="C41">
        <v>4.01</v>
      </c>
      <c r="D41">
        <v>-0.5</v>
      </c>
      <c r="E41">
        <v>722</v>
      </c>
      <c r="F41">
        <v>1.468</v>
      </c>
      <c r="G41">
        <v>1.6559999999999999</v>
      </c>
      <c r="J41">
        <f t="shared" si="1"/>
        <v>6.0000000000000036</v>
      </c>
      <c r="K41">
        <v>0</v>
      </c>
      <c r="L41">
        <f t="shared" si="2"/>
        <v>1</v>
      </c>
      <c r="M41">
        <f t="shared" si="3"/>
        <v>0</v>
      </c>
      <c r="O41">
        <f t="shared" si="0"/>
        <v>5.9250000000000034</v>
      </c>
      <c r="Q41">
        <f t="shared" si="4"/>
        <v>0</v>
      </c>
    </row>
    <row r="42" spans="1:17" x14ac:dyDescent="0.2">
      <c r="A42">
        <v>2541.17</v>
      </c>
      <c r="B42">
        <v>1.19</v>
      </c>
      <c r="C42">
        <v>3.54</v>
      </c>
      <c r="D42">
        <v>-0.35</v>
      </c>
      <c r="E42">
        <v>720</v>
      </c>
      <c r="F42">
        <v>1.4470000000000001</v>
      </c>
      <c r="G42">
        <v>1.66</v>
      </c>
      <c r="J42">
        <f t="shared" si="1"/>
        <v>6.1500000000000039</v>
      </c>
      <c r="K42">
        <v>0</v>
      </c>
      <c r="L42">
        <f t="shared" si="2"/>
        <v>1</v>
      </c>
      <c r="M42">
        <f t="shared" si="3"/>
        <v>0</v>
      </c>
      <c r="O42">
        <f t="shared" si="0"/>
        <v>6.0750000000000037</v>
      </c>
      <c r="Q42">
        <f t="shared" si="4"/>
        <v>0</v>
      </c>
    </row>
    <row r="43" spans="1:17" x14ac:dyDescent="0.2">
      <c r="A43">
        <v>2542.17</v>
      </c>
      <c r="B43">
        <v>1.2</v>
      </c>
      <c r="C43">
        <v>2.48</v>
      </c>
      <c r="D43">
        <v>-0.1</v>
      </c>
      <c r="E43">
        <v>718</v>
      </c>
      <c r="F43">
        <v>1.607</v>
      </c>
      <c r="G43">
        <v>1.6359999999999999</v>
      </c>
      <c r="J43">
        <f t="shared" si="1"/>
        <v>6.3000000000000043</v>
      </c>
      <c r="K43">
        <v>0</v>
      </c>
      <c r="L43">
        <f t="shared" si="2"/>
        <v>1</v>
      </c>
      <c r="M43">
        <f t="shared" si="3"/>
        <v>0</v>
      </c>
      <c r="O43">
        <f t="shared" si="0"/>
        <v>6.2250000000000041</v>
      </c>
      <c r="Q43">
        <f t="shared" si="4"/>
        <v>0</v>
      </c>
    </row>
    <row r="44" spans="1:17" x14ac:dyDescent="0.2">
      <c r="A44">
        <v>2543.17</v>
      </c>
      <c r="B44">
        <v>1.21</v>
      </c>
      <c r="C44">
        <v>2.93</v>
      </c>
      <c r="D44">
        <v>-0.25</v>
      </c>
      <c r="E44">
        <v>716</v>
      </c>
      <c r="F44">
        <v>1.4730000000000001</v>
      </c>
      <c r="G44">
        <v>1.5669999999999999</v>
      </c>
      <c r="J44">
        <f t="shared" si="1"/>
        <v>6.4500000000000046</v>
      </c>
      <c r="K44">
        <v>0</v>
      </c>
      <c r="L44">
        <f t="shared" si="2"/>
        <v>1</v>
      </c>
      <c r="M44">
        <f t="shared" si="3"/>
        <v>0</v>
      </c>
      <c r="O44">
        <f t="shared" si="0"/>
        <v>6.3750000000000044</v>
      </c>
      <c r="Q44">
        <f t="shared" si="4"/>
        <v>0</v>
      </c>
    </row>
    <row r="45" spans="1:17" x14ac:dyDescent="0.2">
      <c r="A45">
        <v>2544.17</v>
      </c>
      <c r="B45">
        <v>1.23</v>
      </c>
      <c r="C45">
        <v>3.82</v>
      </c>
      <c r="D45">
        <v>-0.26</v>
      </c>
      <c r="E45">
        <v>714</v>
      </c>
      <c r="F45">
        <v>1.4730000000000001</v>
      </c>
      <c r="G45">
        <v>1.641</v>
      </c>
      <c r="J45">
        <f t="shared" si="1"/>
        <v>6.600000000000005</v>
      </c>
      <c r="K45">
        <v>0</v>
      </c>
      <c r="L45">
        <f t="shared" si="2"/>
        <v>1</v>
      </c>
      <c r="M45">
        <f t="shared" si="3"/>
        <v>0</v>
      </c>
      <c r="O45">
        <f t="shared" si="0"/>
        <v>6.5250000000000048</v>
      </c>
      <c r="Q45">
        <f t="shared" si="4"/>
        <v>0</v>
      </c>
    </row>
    <row r="46" spans="1:17" x14ac:dyDescent="0.2">
      <c r="A46">
        <v>2545.17</v>
      </c>
      <c r="B46">
        <v>1.24</v>
      </c>
      <c r="C46">
        <v>2.5299999999999998</v>
      </c>
      <c r="D46">
        <v>0.01</v>
      </c>
      <c r="E46">
        <v>712</v>
      </c>
      <c r="F46">
        <v>1.5489999999999999</v>
      </c>
      <c r="G46">
        <v>1.4970000000000001</v>
      </c>
      <c r="J46">
        <f t="shared" si="1"/>
        <v>6.7500000000000053</v>
      </c>
      <c r="K46">
        <v>0</v>
      </c>
      <c r="L46">
        <f t="shared" si="2"/>
        <v>1</v>
      </c>
      <c r="M46">
        <f t="shared" si="3"/>
        <v>0</v>
      </c>
      <c r="O46">
        <f t="shared" si="0"/>
        <v>6.6750000000000052</v>
      </c>
      <c r="Q46">
        <f t="shared" si="4"/>
        <v>0</v>
      </c>
    </row>
    <row r="47" spans="1:17" x14ac:dyDescent="0.2">
      <c r="A47">
        <v>2546.17</v>
      </c>
      <c r="B47">
        <v>1.25</v>
      </c>
      <c r="C47">
        <v>2.58</v>
      </c>
      <c r="D47">
        <v>-0.39</v>
      </c>
      <c r="E47">
        <v>710</v>
      </c>
      <c r="F47">
        <v>1.552</v>
      </c>
      <c r="G47">
        <v>1.6619999999999999</v>
      </c>
      <c r="J47">
        <f t="shared" si="1"/>
        <v>6.9000000000000057</v>
      </c>
      <c r="K47">
        <v>0</v>
      </c>
      <c r="L47">
        <f t="shared" si="2"/>
        <v>1</v>
      </c>
      <c r="M47">
        <f t="shared" si="3"/>
        <v>0</v>
      </c>
      <c r="O47">
        <f t="shared" si="0"/>
        <v>6.8250000000000055</v>
      </c>
      <c r="Q47">
        <f t="shared" si="4"/>
        <v>0</v>
      </c>
    </row>
    <row r="48" spans="1:17" x14ac:dyDescent="0.2">
      <c r="A48">
        <v>2547.17</v>
      </c>
      <c r="B48">
        <v>1.26</v>
      </c>
      <c r="C48">
        <v>2.79</v>
      </c>
      <c r="D48">
        <v>-0.26</v>
      </c>
      <c r="E48">
        <v>708</v>
      </c>
      <c r="F48">
        <v>1.5249999999999999</v>
      </c>
      <c r="G48">
        <v>1.637</v>
      </c>
      <c r="J48">
        <f t="shared" si="1"/>
        <v>7.050000000000006</v>
      </c>
      <c r="K48">
        <v>0</v>
      </c>
      <c r="L48">
        <f t="shared" si="2"/>
        <v>1</v>
      </c>
      <c r="M48">
        <f t="shared" si="3"/>
        <v>0</v>
      </c>
      <c r="O48">
        <f t="shared" si="0"/>
        <v>6.9750000000000059</v>
      </c>
      <c r="Q48">
        <f t="shared" si="4"/>
        <v>0</v>
      </c>
    </row>
    <row r="49" spans="1:17" x14ac:dyDescent="0.2">
      <c r="A49">
        <v>2548.17</v>
      </c>
      <c r="B49">
        <v>1.28</v>
      </c>
      <c r="C49">
        <v>3.2</v>
      </c>
      <c r="D49">
        <v>-0.36</v>
      </c>
      <c r="E49">
        <v>706</v>
      </c>
      <c r="F49">
        <v>1.452</v>
      </c>
      <c r="G49">
        <v>1.5089999999999999</v>
      </c>
      <c r="J49">
        <f t="shared" si="1"/>
        <v>7.2000000000000064</v>
      </c>
      <c r="K49">
        <v>0</v>
      </c>
      <c r="L49">
        <f t="shared" si="2"/>
        <v>1</v>
      </c>
      <c r="M49">
        <f t="shared" si="3"/>
        <v>0</v>
      </c>
      <c r="O49">
        <f t="shared" si="0"/>
        <v>7.1250000000000062</v>
      </c>
      <c r="Q49">
        <f t="shared" si="4"/>
        <v>0</v>
      </c>
    </row>
    <row r="50" spans="1:17" x14ac:dyDescent="0.2">
      <c r="A50">
        <v>2549.17</v>
      </c>
      <c r="B50">
        <v>1.29</v>
      </c>
      <c r="C50">
        <v>3.78</v>
      </c>
      <c r="D50">
        <v>-0.33</v>
      </c>
      <c r="E50">
        <v>704</v>
      </c>
      <c r="F50">
        <v>1.5</v>
      </c>
      <c r="G50">
        <v>1.617</v>
      </c>
      <c r="J50">
        <f t="shared" si="1"/>
        <v>7.3500000000000068</v>
      </c>
      <c r="K50">
        <v>0</v>
      </c>
      <c r="L50">
        <f t="shared" si="2"/>
        <v>1</v>
      </c>
      <c r="M50">
        <f t="shared" si="3"/>
        <v>0</v>
      </c>
      <c r="O50">
        <f t="shared" si="0"/>
        <v>7.2750000000000066</v>
      </c>
      <c r="Q50">
        <f t="shared" si="4"/>
        <v>0</v>
      </c>
    </row>
    <row r="51" spans="1:17" x14ac:dyDescent="0.2">
      <c r="A51">
        <v>2550.17</v>
      </c>
      <c r="B51">
        <v>1.3</v>
      </c>
      <c r="C51">
        <v>2.63</v>
      </c>
      <c r="D51">
        <v>-0.47</v>
      </c>
      <c r="E51">
        <v>702</v>
      </c>
      <c r="F51">
        <v>1.5069999999999999</v>
      </c>
      <c r="G51">
        <v>1.5820000000000001</v>
      </c>
      <c r="J51">
        <f t="shared" si="1"/>
        <v>7.5000000000000071</v>
      </c>
      <c r="K51">
        <v>0</v>
      </c>
      <c r="L51">
        <f t="shared" si="2"/>
        <v>1</v>
      </c>
      <c r="M51">
        <f t="shared" si="3"/>
        <v>0</v>
      </c>
      <c r="O51">
        <f t="shared" si="0"/>
        <v>7.4250000000000069</v>
      </c>
      <c r="Q51">
        <f t="shared" si="4"/>
        <v>0</v>
      </c>
    </row>
    <row r="52" spans="1:17" x14ac:dyDescent="0.2">
      <c r="A52">
        <v>2551.17</v>
      </c>
      <c r="B52">
        <v>1.31</v>
      </c>
      <c r="C52">
        <v>3.38</v>
      </c>
      <c r="D52">
        <v>-0.52</v>
      </c>
      <c r="E52">
        <v>699</v>
      </c>
      <c r="F52">
        <v>1.508</v>
      </c>
      <c r="G52">
        <v>1.575</v>
      </c>
      <c r="J52">
        <f t="shared" si="1"/>
        <v>7.6500000000000075</v>
      </c>
      <c r="K52">
        <v>0</v>
      </c>
      <c r="L52">
        <f t="shared" si="2"/>
        <v>1</v>
      </c>
      <c r="M52">
        <f t="shared" si="3"/>
        <v>0</v>
      </c>
      <c r="O52">
        <f t="shared" si="0"/>
        <v>7.5750000000000073</v>
      </c>
      <c r="Q52">
        <f t="shared" si="4"/>
        <v>0</v>
      </c>
    </row>
    <row r="53" spans="1:17" x14ac:dyDescent="0.2">
      <c r="A53">
        <v>2552.17</v>
      </c>
      <c r="B53">
        <v>1.33</v>
      </c>
      <c r="C53">
        <v>2.5299999999999998</v>
      </c>
      <c r="D53">
        <v>-0.16</v>
      </c>
      <c r="E53">
        <v>697</v>
      </c>
      <c r="F53">
        <v>1.4850000000000001</v>
      </c>
      <c r="G53">
        <v>1.577</v>
      </c>
      <c r="J53">
        <f t="shared" si="1"/>
        <v>7.8000000000000078</v>
      </c>
      <c r="K53">
        <v>0</v>
      </c>
      <c r="L53">
        <f t="shared" si="2"/>
        <v>1</v>
      </c>
      <c r="M53">
        <f t="shared" si="3"/>
        <v>0</v>
      </c>
      <c r="O53">
        <f t="shared" si="0"/>
        <v>7.7250000000000076</v>
      </c>
      <c r="Q53">
        <f t="shared" si="4"/>
        <v>0</v>
      </c>
    </row>
    <row r="54" spans="1:17" x14ac:dyDescent="0.2">
      <c r="A54">
        <v>2553.17</v>
      </c>
      <c r="B54">
        <v>1.34</v>
      </c>
      <c r="C54">
        <v>3.97</v>
      </c>
      <c r="D54">
        <v>-0.39</v>
      </c>
      <c r="E54">
        <v>695</v>
      </c>
      <c r="F54">
        <v>1.5529999999999999</v>
      </c>
      <c r="G54">
        <v>1.5049999999999999</v>
      </c>
      <c r="J54">
        <f t="shared" si="1"/>
        <v>7.9500000000000082</v>
      </c>
      <c r="K54">
        <v>0</v>
      </c>
      <c r="L54">
        <f t="shared" si="2"/>
        <v>1</v>
      </c>
      <c r="M54">
        <f t="shared" si="3"/>
        <v>0</v>
      </c>
      <c r="O54">
        <f t="shared" si="0"/>
        <v>7.875000000000008</v>
      </c>
      <c r="Q54">
        <f t="shared" si="4"/>
        <v>0</v>
      </c>
    </row>
    <row r="55" spans="1:17" x14ac:dyDescent="0.2">
      <c r="A55">
        <v>2554.17</v>
      </c>
      <c r="B55">
        <v>1.35</v>
      </c>
      <c r="C55">
        <v>2.74</v>
      </c>
      <c r="D55">
        <v>-0.34</v>
      </c>
      <c r="E55">
        <v>693</v>
      </c>
      <c r="F55">
        <v>1.5149999999999999</v>
      </c>
      <c r="G55">
        <v>1.5960000000000001</v>
      </c>
      <c r="J55">
        <f t="shared" si="1"/>
        <v>8.1000000000000085</v>
      </c>
      <c r="K55">
        <v>0</v>
      </c>
      <c r="L55">
        <f t="shared" si="2"/>
        <v>1</v>
      </c>
      <c r="M55">
        <f t="shared" si="3"/>
        <v>0</v>
      </c>
      <c r="O55">
        <f t="shared" si="0"/>
        <v>8.0250000000000092</v>
      </c>
      <c r="Q55">
        <f t="shared" si="4"/>
        <v>0</v>
      </c>
    </row>
    <row r="56" spans="1:17" x14ac:dyDescent="0.2">
      <c r="A56">
        <v>2555.17</v>
      </c>
      <c r="B56">
        <v>1.36</v>
      </c>
      <c r="C56">
        <v>3.11</v>
      </c>
      <c r="D56">
        <v>-0.4</v>
      </c>
      <c r="E56">
        <v>691</v>
      </c>
      <c r="F56">
        <v>1.427</v>
      </c>
      <c r="G56">
        <v>1.6479999999999999</v>
      </c>
      <c r="J56">
        <f t="shared" si="1"/>
        <v>8.2500000000000089</v>
      </c>
      <c r="K56">
        <v>0</v>
      </c>
      <c r="L56">
        <f t="shared" si="2"/>
        <v>1</v>
      </c>
      <c r="M56">
        <f t="shared" si="3"/>
        <v>0</v>
      </c>
      <c r="O56">
        <f t="shared" si="0"/>
        <v>8.1750000000000078</v>
      </c>
      <c r="Q56">
        <f t="shared" si="4"/>
        <v>0</v>
      </c>
    </row>
    <row r="57" spans="1:17" x14ac:dyDescent="0.2">
      <c r="A57">
        <v>2556.17</v>
      </c>
      <c r="B57">
        <v>1.37</v>
      </c>
      <c r="C57">
        <v>3.18</v>
      </c>
      <c r="D57">
        <v>-0.39</v>
      </c>
      <c r="E57">
        <v>689</v>
      </c>
      <c r="F57">
        <v>1.5</v>
      </c>
      <c r="G57">
        <v>1.5389999999999999</v>
      </c>
      <c r="J57">
        <f t="shared" si="1"/>
        <v>8.4000000000000092</v>
      </c>
      <c r="K57">
        <v>0</v>
      </c>
      <c r="L57">
        <f t="shared" si="2"/>
        <v>1</v>
      </c>
      <c r="M57">
        <f t="shared" si="3"/>
        <v>0</v>
      </c>
      <c r="O57">
        <f t="shared" si="0"/>
        <v>8.3250000000000099</v>
      </c>
      <c r="Q57">
        <f t="shared" si="4"/>
        <v>0</v>
      </c>
    </row>
    <row r="58" spans="1:17" x14ac:dyDescent="0.2">
      <c r="A58">
        <v>2557.17</v>
      </c>
      <c r="B58">
        <v>1.38</v>
      </c>
      <c r="C58">
        <v>2.66</v>
      </c>
      <c r="D58">
        <v>-0.15</v>
      </c>
      <c r="E58">
        <v>687</v>
      </c>
      <c r="F58">
        <v>1.55</v>
      </c>
      <c r="G58">
        <v>1.5</v>
      </c>
      <c r="J58">
        <f t="shared" si="1"/>
        <v>8.5500000000000096</v>
      </c>
      <c r="K58">
        <v>0</v>
      </c>
      <c r="L58">
        <f t="shared" si="2"/>
        <v>1</v>
      </c>
      <c r="M58">
        <f t="shared" si="3"/>
        <v>0</v>
      </c>
      <c r="O58">
        <f t="shared" si="0"/>
        <v>8.4750000000000085</v>
      </c>
      <c r="Q58">
        <f t="shared" si="4"/>
        <v>0</v>
      </c>
    </row>
    <row r="59" spans="1:17" x14ac:dyDescent="0.2">
      <c r="A59">
        <v>2558.17</v>
      </c>
      <c r="B59">
        <v>1.39</v>
      </c>
      <c r="C59">
        <v>2.84</v>
      </c>
      <c r="D59">
        <v>-0.21</v>
      </c>
      <c r="E59">
        <v>685</v>
      </c>
      <c r="F59">
        <v>1.508</v>
      </c>
      <c r="G59">
        <v>1.5940000000000001</v>
      </c>
      <c r="J59">
        <f t="shared" si="1"/>
        <v>8.7000000000000099</v>
      </c>
      <c r="K59">
        <v>0</v>
      </c>
      <c r="L59">
        <f t="shared" si="2"/>
        <v>1</v>
      </c>
      <c r="M59">
        <f t="shared" si="3"/>
        <v>0</v>
      </c>
      <c r="O59">
        <f t="shared" si="0"/>
        <v>8.6250000000000107</v>
      </c>
      <c r="Q59">
        <f t="shared" si="4"/>
        <v>0</v>
      </c>
    </row>
    <row r="60" spans="1:17" x14ac:dyDescent="0.2">
      <c r="A60">
        <v>2559.17</v>
      </c>
      <c r="B60">
        <v>1.4</v>
      </c>
      <c r="C60">
        <v>2.69</v>
      </c>
      <c r="D60">
        <v>-0.3</v>
      </c>
      <c r="E60">
        <v>683</v>
      </c>
      <c r="F60">
        <v>1.5049999999999999</v>
      </c>
      <c r="G60">
        <v>1.65</v>
      </c>
      <c r="J60">
        <f t="shared" si="1"/>
        <v>8.8500000000000103</v>
      </c>
      <c r="K60">
        <v>0</v>
      </c>
      <c r="L60">
        <f t="shared" si="2"/>
        <v>1</v>
      </c>
      <c r="M60">
        <f t="shared" si="3"/>
        <v>0</v>
      </c>
      <c r="O60">
        <f t="shared" si="0"/>
        <v>8.7750000000000092</v>
      </c>
      <c r="Q60">
        <f t="shared" si="4"/>
        <v>0</v>
      </c>
    </row>
    <row r="61" spans="1:17" x14ac:dyDescent="0.2">
      <c r="A61">
        <v>2560.17</v>
      </c>
      <c r="B61">
        <v>1.41</v>
      </c>
      <c r="C61">
        <v>2.94</v>
      </c>
      <c r="D61">
        <v>-0.27</v>
      </c>
      <c r="E61">
        <v>681</v>
      </c>
      <c r="F61">
        <v>1.5740000000000001</v>
      </c>
      <c r="G61">
        <v>1.621</v>
      </c>
      <c r="J61">
        <f t="shared" si="1"/>
        <v>9.0000000000000107</v>
      </c>
      <c r="K61">
        <v>0</v>
      </c>
      <c r="L61">
        <f t="shared" si="2"/>
        <v>1</v>
      </c>
      <c r="M61">
        <f t="shared" si="3"/>
        <v>0</v>
      </c>
      <c r="O61">
        <f t="shared" si="0"/>
        <v>8.9250000000000114</v>
      </c>
      <c r="Q61">
        <f t="shared" si="4"/>
        <v>0</v>
      </c>
    </row>
    <row r="62" spans="1:17" x14ac:dyDescent="0.2">
      <c r="A62">
        <v>2561.17</v>
      </c>
      <c r="B62">
        <v>1.42</v>
      </c>
      <c r="C62">
        <v>3.07</v>
      </c>
      <c r="D62">
        <v>-0.47</v>
      </c>
      <c r="E62">
        <v>679</v>
      </c>
      <c r="F62">
        <v>1.423</v>
      </c>
      <c r="G62">
        <v>1.5660000000000001</v>
      </c>
      <c r="J62">
        <f t="shared" si="1"/>
        <v>9.150000000000011</v>
      </c>
      <c r="K62">
        <v>0</v>
      </c>
      <c r="L62">
        <f t="shared" si="2"/>
        <v>1</v>
      </c>
      <c r="M62">
        <f t="shared" si="3"/>
        <v>0</v>
      </c>
      <c r="O62">
        <f t="shared" si="0"/>
        <v>9.0750000000000099</v>
      </c>
      <c r="Q62">
        <f t="shared" si="4"/>
        <v>0</v>
      </c>
    </row>
    <row r="63" spans="1:17" x14ac:dyDescent="0.2">
      <c r="A63">
        <v>2562.17</v>
      </c>
      <c r="B63">
        <v>1.43</v>
      </c>
      <c r="C63">
        <v>3.41</v>
      </c>
      <c r="D63">
        <v>-0.45</v>
      </c>
      <c r="E63">
        <v>677</v>
      </c>
      <c r="F63">
        <v>1.395</v>
      </c>
      <c r="G63">
        <v>1.5349999999999999</v>
      </c>
      <c r="J63">
        <f t="shared" si="1"/>
        <v>9.3000000000000114</v>
      </c>
      <c r="K63">
        <v>0</v>
      </c>
      <c r="L63">
        <f t="shared" si="2"/>
        <v>1</v>
      </c>
      <c r="M63">
        <f t="shared" si="3"/>
        <v>0</v>
      </c>
      <c r="O63">
        <f t="shared" si="0"/>
        <v>9.2250000000000121</v>
      </c>
      <c r="Q63">
        <f t="shared" si="4"/>
        <v>0</v>
      </c>
    </row>
    <row r="64" spans="1:17" x14ac:dyDescent="0.2">
      <c r="A64">
        <v>2563.17</v>
      </c>
      <c r="B64">
        <v>1.44</v>
      </c>
      <c r="C64">
        <v>2.97</v>
      </c>
      <c r="D64">
        <v>-0.35</v>
      </c>
      <c r="E64">
        <v>675</v>
      </c>
      <c r="F64">
        <v>1.544</v>
      </c>
      <c r="G64">
        <v>1.5429999999999999</v>
      </c>
      <c r="J64">
        <f t="shared" si="1"/>
        <v>9.4500000000000117</v>
      </c>
      <c r="K64">
        <v>0</v>
      </c>
      <c r="L64">
        <f t="shared" si="2"/>
        <v>1</v>
      </c>
      <c r="M64">
        <f t="shared" si="3"/>
        <v>0</v>
      </c>
      <c r="O64">
        <f t="shared" si="0"/>
        <v>9.3750000000000107</v>
      </c>
      <c r="Q64">
        <f t="shared" si="4"/>
        <v>0</v>
      </c>
    </row>
    <row r="65" spans="1:17" x14ac:dyDescent="0.2">
      <c r="A65">
        <v>2564.17</v>
      </c>
      <c r="B65">
        <v>1.46</v>
      </c>
      <c r="C65">
        <v>2.76</v>
      </c>
      <c r="D65">
        <v>-0.42</v>
      </c>
      <c r="E65">
        <v>673</v>
      </c>
      <c r="F65">
        <v>1.4890000000000001</v>
      </c>
      <c r="G65">
        <v>1.575</v>
      </c>
      <c r="J65">
        <f t="shared" si="1"/>
        <v>9.6000000000000121</v>
      </c>
      <c r="K65">
        <v>0</v>
      </c>
      <c r="L65">
        <f t="shared" si="2"/>
        <v>1</v>
      </c>
      <c r="M65">
        <f t="shared" si="3"/>
        <v>0</v>
      </c>
      <c r="O65">
        <f t="shared" si="0"/>
        <v>9.5250000000000128</v>
      </c>
      <c r="Q65">
        <f t="shared" si="4"/>
        <v>0</v>
      </c>
    </row>
    <row r="66" spans="1:17" x14ac:dyDescent="0.2">
      <c r="A66">
        <v>2565.17</v>
      </c>
      <c r="B66">
        <v>1.47</v>
      </c>
      <c r="C66">
        <v>3.27</v>
      </c>
      <c r="D66">
        <v>-0.26</v>
      </c>
      <c r="E66">
        <v>671</v>
      </c>
      <c r="F66">
        <v>1.355</v>
      </c>
      <c r="G66">
        <v>1.5740000000000001</v>
      </c>
      <c r="J66">
        <f t="shared" si="1"/>
        <v>9.7500000000000124</v>
      </c>
      <c r="K66">
        <v>0</v>
      </c>
      <c r="L66">
        <f t="shared" si="2"/>
        <v>1</v>
      </c>
      <c r="M66">
        <f t="shared" si="3"/>
        <v>0</v>
      </c>
      <c r="O66">
        <f t="shared" ref="O66:O70" si="6">(J65+J66)/2</f>
        <v>9.6750000000000114</v>
      </c>
      <c r="Q66">
        <f t="shared" si="4"/>
        <v>0</v>
      </c>
    </row>
    <row r="67" spans="1:17" x14ac:dyDescent="0.2">
      <c r="A67">
        <v>2566.17</v>
      </c>
      <c r="B67">
        <v>1.48</v>
      </c>
      <c r="C67">
        <v>3.21</v>
      </c>
      <c r="D67">
        <v>-0.23</v>
      </c>
      <c r="E67">
        <v>669</v>
      </c>
      <c r="F67">
        <v>1.4770000000000001</v>
      </c>
      <c r="G67">
        <v>1.5680000000000001</v>
      </c>
      <c r="J67">
        <f t="shared" ref="J67:J71" si="7">J66+0.15</f>
        <v>9.9000000000000128</v>
      </c>
      <c r="K67">
        <v>0</v>
      </c>
      <c r="L67">
        <f t="shared" ref="L67:L71" si="8">L66+K67/400</f>
        <v>1</v>
      </c>
      <c r="M67">
        <f t="shared" ref="M67:M71" si="9">1-L67</f>
        <v>0</v>
      </c>
      <c r="O67">
        <f t="shared" si="6"/>
        <v>9.8250000000000135</v>
      </c>
      <c r="Q67">
        <f t="shared" ref="Q67:Q70" si="10">K67/400</f>
        <v>0</v>
      </c>
    </row>
    <row r="68" spans="1:17" x14ac:dyDescent="0.2">
      <c r="A68">
        <v>2567.17</v>
      </c>
      <c r="B68">
        <v>1.49</v>
      </c>
      <c r="C68">
        <v>2.83</v>
      </c>
      <c r="D68">
        <v>-0.21</v>
      </c>
      <c r="E68">
        <v>667</v>
      </c>
      <c r="F68">
        <v>1.536</v>
      </c>
      <c r="G68">
        <v>1.5780000000000001</v>
      </c>
      <c r="J68">
        <f t="shared" si="7"/>
        <v>10.050000000000013</v>
      </c>
      <c r="K68">
        <v>0</v>
      </c>
      <c r="L68">
        <f t="shared" si="8"/>
        <v>1</v>
      </c>
      <c r="M68">
        <f t="shared" si="9"/>
        <v>0</v>
      </c>
      <c r="O68">
        <f t="shared" si="6"/>
        <v>9.9750000000000121</v>
      </c>
      <c r="Q68">
        <f t="shared" si="10"/>
        <v>0</v>
      </c>
    </row>
    <row r="69" spans="1:17" x14ac:dyDescent="0.2">
      <c r="A69">
        <v>2568.17</v>
      </c>
      <c r="B69">
        <v>1.5</v>
      </c>
      <c r="C69">
        <v>2.78</v>
      </c>
      <c r="D69">
        <v>-0.19</v>
      </c>
      <c r="E69">
        <v>665</v>
      </c>
      <c r="F69">
        <v>1.5469999999999999</v>
      </c>
      <c r="G69">
        <v>1.4970000000000001</v>
      </c>
      <c r="J69">
        <f t="shared" si="7"/>
        <v>10.200000000000014</v>
      </c>
      <c r="K69">
        <v>0</v>
      </c>
      <c r="L69">
        <f t="shared" si="8"/>
        <v>1</v>
      </c>
      <c r="M69">
        <f t="shared" si="9"/>
        <v>0</v>
      </c>
      <c r="O69">
        <f t="shared" si="6"/>
        <v>10.125000000000014</v>
      </c>
      <c r="Q69">
        <f t="shared" si="10"/>
        <v>0</v>
      </c>
    </row>
    <row r="70" spans="1:17" x14ac:dyDescent="0.2">
      <c r="A70">
        <v>2569.17</v>
      </c>
      <c r="B70">
        <v>1.51</v>
      </c>
      <c r="C70">
        <v>2.57</v>
      </c>
      <c r="D70">
        <v>-0.37</v>
      </c>
      <c r="E70">
        <v>663</v>
      </c>
      <c r="F70">
        <v>1.456</v>
      </c>
      <c r="G70">
        <v>1.5509999999999999</v>
      </c>
      <c r="J70">
        <f t="shared" si="7"/>
        <v>10.350000000000014</v>
      </c>
      <c r="K70">
        <v>0</v>
      </c>
      <c r="L70">
        <f t="shared" si="8"/>
        <v>1</v>
      </c>
      <c r="M70">
        <f t="shared" si="9"/>
        <v>0</v>
      </c>
      <c r="O70">
        <f t="shared" si="6"/>
        <v>10.275000000000013</v>
      </c>
      <c r="Q70">
        <f t="shared" si="10"/>
        <v>0</v>
      </c>
    </row>
    <row r="71" spans="1:17" x14ac:dyDescent="0.2">
      <c r="A71">
        <v>2570.17</v>
      </c>
      <c r="B71">
        <v>1.52</v>
      </c>
      <c r="C71">
        <v>3.32</v>
      </c>
      <c r="D71">
        <v>-0.18</v>
      </c>
      <c r="E71">
        <v>661</v>
      </c>
      <c r="F71">
        <v>1.4690000000000001</v>
      </c>
      <c r="G71">
        <v>1.546</v>
      </c>
      <c r="J71">
        <f t="shared" si="7"/>
        <v>10.500000000000014</v>
      </c>
      <c r="K71">
        <v>0</v>
      </c>
      <c r="L71">
        <f t="shared" si="8"/>
        <v>1</v>
      </c>
      <c r="M71">
        <f t="shared" si="9"/>
        <v>0</v>
      </c>
    </row>
    <row r="72" spans="1:17" x14ac:dyDescent="0.2">
      <c r="A72">
        <v>2571.17</v>
      </c>
      <c r="B72">
        <v>1.53</v>
      </c>
      <c r="C72">
        <v>3.29</v>
      </c>
      <c r="D72">
        <v>-0.43</v>
      </c>
      <c r="E72">
        <v>659</v>
      </c>
      <c r="F72">
        <v>1.401</v>
      </c>
      <c r="G72">
        <v>1.5549999999999999</v>
      </c>
    </row>
    <row r="73" spans="1:17" x14ac:dyDescent="0.2">
      <c r="A73">
        <v>2572.17</v>
      </c>
      <c r="B73">
        <v>1.55</v>
      </c>
      <c r="C73">
        <v>2.85</v>
      </c>
      <c r="D73">
        <v>-0.34</v>
      </c>
      <c r="E73">
        <v>657</v>
      </c>
      <c r="F73">
        <v>1.5149999999999999</v>
      </c>
      <c r="G73">
        <v>1.5389999999999999</v>
      </c>
    </row>
    <row r="74" spans="1:17" x14ac:dyDescent="0.2">
      <c r="A74">
        <v>2573.17</v>
      </c>
      <c r="B74">
        <v>1.56</v>
      </c>
      <c r="C74">
        <v>3.22</v>
      </c>
      <c r="D74">
        <v>-0.24</v>
      </c>
      <c r="E74">
        <v>655</v>
      </c>
      <c r="F74">
        <v>1.4650000000000001</v>
      </c>
      <c r="G74">
        <v>1.5489999999999999</v>
      </c>
    </row>
    <row r="75" spans="1:17" x14ac:dyDescent="0.2">
      <c r="A75">
        <v>2574.17</v>
      </c>
      <c r="B75">
        <v>1.57</v>
      </c>
      <c r="C75">
        <v>3.34</v>
      </c>
      <c r="D75">
        <v>-0.45</v>
      </c>
      <c r="E75">
        <v>653</v>
      </c>
      <c r="F75">
        <v>1.331</v>
      </c>
      <c r="G75">
        <v>1.526</v>
      </c>
    </row>
    <row r="76" spans="1:17" x14ac:dyDescent="0.2">
      <c r="A76">
        <v>2575.17</v>
      </c>
      <c r="B76">
        <v>1.58</v>
      </c>
      <c r="C76">
        <v>3.24</v>
      </c>
      <c r="D76">
        <v>-0.19</v>
      </c>
      <c r="E76">
        <v>651</v>
      </c>
      <c r="F76">
        <v>1.496</v>
      </c>
      <c r="G76">
        <v>1.57</v>
      </c>
    </row>
    <row r="77" spans="1:17" x14ac:dyDescent="0.2">
      <c r="A77">
        <v>2576.17</v>
      </c>
      <c r="B77">
        <v>1.59</v>
      </c>
      <c r="C77">
        <v>3.59</v>
      </c>
      <c r="D77">
        <v>-0.18</v>
      </c>
      <c r="E77">
        <v>649</v>
      </c>
      <c r="F77">
        <v>1.41</v>
      </c>
      <c r="G77">
        <v>1.518</v>
      </c>
    </row>
    <row r="78" spans="1:17" x14ac:dyDescent="0.2">
      <c r="A78">
        <v>2577.17</v>
      </c>
      <c r="B78">
        <v>1.6</v>
      </c>
      <c r="C78">
        <v>2.4900000000000002</v>
      </c>
      <c r="D78">
        <v>-0.05</v>
      </c>
      <c r="E78">
        <v>647</v>
      </c>
      <c r="F78">
        <v>1.5329999999999999</v>
      </c>
      <c r="G78">
        <v>1.5169999999999999</v>
      </c>
    </row>
    <row r="79" spans="1:17" x14ac:dyDescent="0.2">
      <c r="A79">
        <v>2578.17</v>
      </c>
      <c r="B79">
        <v>1.61</v>
      </c>
      <c r="C79">
        <v>2.7</v>
      </c>
      <c r="D79">
        <v>-0.08</v>
      </c>
      <c r="E79">
        <v>645</v>
      </c>
      <c r="F79">
        <v>1.526</v>
      </c>
      <c r="G79">
        <v>1.492</v>
      </c>
    </row>
    <row r="80" spans="1:17" x14ac:dyDescent="0.2">
      <c r="A80">
        <v>2579.17</v>
      </c>
      <c r="B80">
        <v>1.62</v>
      </c>
      <c r="C80">
        <v>2.94</v>
      </c>
      <c r="D80">
        <v>-0.41</v>
      </c>
      <c r="E80">
        <v>643</v>
      </c>
      <c r="F80">
        <v>1.425</v>
      </c>
      <c r="G80">
        <v>1.4990000000000001</v>
      </c>
    </row>
    <row r="81" spans="1:7" x14ac:dyDescent="0.2">
      <c r="A81">
        <v>2580.17</v>
      </c>
      <c r="B81">
        <v>1.63</v>
      </c>
      <c r="C81">
        <v>3.75</v>
      </c>
      <c r="D81">
        <v>-0.31</v>
      </c>
      <c r="E81">
        <v>641</v>
      </c>
      <c r="F81">
        <v>1.4410000000000001</v>
      </c>
      <c r="G81">
        <v>1.474</v>
      </c>
    </row>
    <row r="82" spans="1:7" x14ac:dyDescent="0.2">
      <c r="A82">
        <v>2581.17</v>
      </c>
      <c r="B82">
        <v>1.64</v>
      </c>
      <c r="C82">
        <v>2.71</v>
      </c>
      <c r="D82">
        <v>-0.22</v>
      </c>
      <c r="E82">
        <v>639</v>
      </c>
      <c r="F82">
        <v>1.542</v>
      </c>
      <c r="G82">
        <v>1.52</v>
      </c>
    </row>
    <row r="83" spans="1:7" x14ac:dyDescent="0.2">
      <c r="A83">
        <v>2582.17</v>
      </c>
      <c r="B83">
        <v>1.65</v>
      </c>
      <c r="C83">
        <v>3.63</v>
      </c>
      <c r="D83">
        <v>-0.22</v>
      </c>
      <c r="E83">
        <v>637</v>
      </c>
      <c r="F83">
        <v>1.476</v>
      </c>
      <c r="G83">
        <v>1.538</v>
      </c>
    </row>
    <row r="84" spans="1:7" x14ac:dyDescent="0.2">
      <c r="A84">
        <v>2583.17</v>
      </c>
      <c r="B84">
        <v>1.66</v>
      </c>
      <c r="C84">
        <v>2.5099999999999998</v>
      </c>
      <c r="D84">
        <v>-0.16</v>
      </c>
      <c r="E84">
        <v>635</v>
      </c>
      <c r="F84">
        <v>1.3959999999999999</v>
      </c>
      <c r="G84">
        <v>1.5740000000000001</v>
      </c>
    </row>
    <row r="85" spans="1:7" x14ac:dyDescent="0.2">
      <c r="A85">
        <v>2584.17</v>
      </c>
      <c r="B85">
        <v>1.68</v>
      </c>
      <c r="C85">
        <v>2.46</v>
      </c>
      <c r="D85">
        <v>-0.19</v>
      </c>
      <c r="E85">
        <v>633</v>
      </c>
      <c r="F85">
        <v>1.45</v>
      </c>
      <c r="G85">
        <v>1.544</v>
      </c>
    </row>
    <row r="86" spans="1:7" x14ac:dyDescent="0.2">
      <c r="A86">
        <v>2585.17</v>
      </c>
      <c r="B86">
        <v>1.69</v>
      </c>
      <c r="C86">
        <v>3.29</v>
      </c>
      <c r="D86">
        <v>-0.24</v>
      </c>
      <c r="E86">
        <v>631</v>
      </c>
      <c r="F86">
        <v>1.4830000000000001</v>
      </c>
      <c r="G86">
        <v>1.427</v>
      </c>
    </row>
    <row r="87" spans="1:7" x14ac:dyDescent="0.2">
      <c r="A87">
        <v>2586.17</v>
      </c>
      <c r="B87">
        <v>1.7</v>
      </c>
      <c r="C87">
        <v>2.67</v>
      </c>
      <c r="D87">
        <v>-0.05</v>
      </c>
      <c r="E87">
        <v>629</v>
      </c>
      <c r="F87">
        <v>1.377</v>
      </c>
      <c r="G87">
        <v>1.472</v>
      </c>
    </row>
    <row r="88" spans="1:7" x14ac:dyDescent="0.2">
      <c r="A88">
        <v>2587.17</v>
      </c>
      <c r="B88">
        <v>1.71</v>
      </c>
      <c r="C88">
        <v>2.83</v>
      </c>
      <c r="D88">
        <v>-0.15</v>
      </c>
      <c r="E88">
        <v>627</v>
      </c>
      <c r="F88">
        <v>1.57</v>
      </c>
      <c r="G88">
        <v>1.403</v>
      </c>
    </row>
    <row r="89" spans="1:7" x14ac:dyDescent="0.2">
      <c r="A89">
        <v>2588.17</v>
      </c>
      <c r="B89">
        <v>1.72</v>
      </c>
      <c r="C89">
        <v>3.53</v>
      </c>
      <c r="D89">
        <v>-0.47</v>
      </c>
      <c r="E89">
        <v>625</v>
      </c>
      <c r="F89">
        <v>1.373</v>
      </c>
      <c r="G89">
        <v>1.496</v>
      </c>
    </row>
    <row r="90" spans="1:7" x14ac:dyDescent="0.2">
      <c r="A90">
        <v>2589.17</v>
      </c>
      <c r="B90">
        <v>1.73</v>
      </c>
      <c r="C90">
        <v>3.61</v>
      </c>
      <c r="D90">
        <v>-0.19</v>
      </c>
      <c r="E90">
        <v>623</v>
      </c>
      <c r="F90">
        <v>1.4430000000000001</v>
      </c>
      <c r="G90">
        <v>1.5429999999999999</v>
      </c>
    </row>
    <row r="91" spans="1:7" x14ac:dyDescent="0.2">
      <c r="A91">
        <v>2590.17</v>
      </c>
      <c r="B91">
        <v>1.74</v>
      </c>
      <c r="C91">
        <v>3.2</v>
      </c>
      <c r="D91">
        <v>-0.16</v>
      </c>
      <c r="E91">
        <v>621</v>
      </c>
      <c r="F91">
        <v>1.51</v>
      </c>
      <c r="G91">
        <v>1.4890000000000001</v>
      </c>
    </row>
    <row r="92" spans="1:7" x14ac:dyDescent="0.2">
      <c r="A92">
        <v>2591.17</v>
      </c>
      <c r="B92">
        <v>1.75</v>
      </c>
      <c r="C92">
        <v>3.14</v>
      </c>
      <c r="D92">
        <v>-0.15</v>
      </c>
      <c r="E92">
        <v>619</v>
      </c>
      <c r="F92">
        <v>1.381</v>
      </c>
      <c r="G92">
        <v>1.4039999999999999</v>
      </c>
    </row>
    <row r="93" spans="1:7" x14ac:dyDescent="0.2">
      <c r="A93">
        <v>2592.17</v>
      </c>
      <c r="B93">
        <v>1.76</v>
      </c>
      <c r="C93">
        <v>2.78</v>
      </c>
      <c r="D93">
        <v>-0.26</v>
      </c>
      <c r="E93">
        <v>617</v>
      </c>
      <c r="F93">
        <v>1.4330000000000001</v>
      </c>
      <c r="G93">
        <v>1.5469999999999999</v>
      </c>
    </row>
    <row r="94" spans="1:7" x14ac:dyDescent="0.2">
      <c r="A94">
        <v>2593.17</v>
      </c>
      <c r="B94">
        <v>1.77</v>
      </c>
      <c r="C94">
        <v>3.08</v>
      </c>
      <c r="D94">
        <v>-0.15</v>
      </c>
      <c r="E94">
        <v>615</v>
      </c>
      <c r="F94">
        <v>1.375</v>
      </c>
      <c r="G94">
        <v>1.4610000000000001</v>
      </c>
    </row>
    <row r="95" spans="1:7" x14ac:dyDescent="0.2">
      <c r="A95">
        <v>2594.17</v>
      </c>
      <c r="B95">
        <v>1.79</v>
      </c>
      <c r="C95">
        <v>3.09</v>
      </c>
      <c r="D95">
        <v>-0.18</v>
      </c>
      <c r="E95">
        <v>613</v>
      </c>
      <c r="F95">
        <v>1.4650000000000001</v>
      </c>
      <c r="G95">
        <v>1.5069999999999999</v>
      </c>
    </row>
    <row r="96" spans="1:7" x14ac:dyDescent="0.2">
      <c r="A96">
        <v>2595.17</v>
      </c>
      <c r="B96">
        <v>1.8</v>
      </c>
      <c r="C96">
        <v>3.2</v>
      </c>
      <c r="D96">
        <v>-0.32</v>
      </c>
      <c r="E96">
        <v>611</v>
      </c>
      <c r="F96">
        <v>1.419</v>
      </c>
      <c r="G96">
        <v>1.5249999999999999</v>
      </c>
    </row>
    <row r="97" spans="1:7" x14ac:dyDescent="0.2">
      <c r="A97">
        <v>2596.17</v>
      </c>
      <c r="B97">
        <v>1.81</v>
      </c>
      <c r="C97">
        <v>2.87</v>
      </c>
      <c r="D97">
        <v>-0.13</v>
      </c>
      <c r="E97">
        <v>609</v>
      </c>
      <c r="F97">
        <v>1.4730000000000001</v>
      </c>
      <c r="G97">
        <v>1.4330000000000001</v>
      </c>
    </row>
    <row r="98" spans="1:7" x14ac:dyDescent="0.2">
      <c r="A98">
        <v>2597.17</v>
      </c>
      <c r="B98">
        <v>1.82</v>
      </c>
      <c r="C98">
        <v>3.22</v>
      </c>
      <c r="D98">
        <v>-0.31</v>
      </c>
      <c r="E98">
        <v>607</v>
      </c>
      <c r="F98">
        <v>1.3580000000000001</v>
      </c>
      <c r="G98">
        <v>1.4650000000000001</v>
      </c>
    </row>
    <row r="99" spans="1:7" x14ac:dyDescent="0.2">
      <c r="A99">
        <v>2598.17</v>
      </c>
      <c r="B99">
        <v>1.83</v>
      </c>
      <c r="C99">
        <v>2.7</v>
      </c>
      <c r="D99">
        <v>-0.14000000000000001</v>
      </c>
      <c r="E99">
        <v>605</v>
      </c>
      <c r="F99">
        <v>1.3460000000000001</v>
      </c>
      <c r="G99">
        <v>1.5109999999999999</v>
      </c>
    </row>
    <row r="100" spans="1:7" x14ac:dyDescent="0.2">
      <c r="A100">
        <v>2599.17</v>
      </c>
      <c r="B100">
        <v>1.84</v>
      </c>
      <c r="C100">
        <v>3.07</v>
      </c>
      <c r="D100">
        <v>-0.19</v>
      </c>
      <c r="E100">
        <v>603</v>
      </c>
      <c r="F100">
        <v>1.4630000000000001</v>
      </c>
      <c r="G100">
        <v>1.5</v>
      </c>
    </row>
    <row r="101" spans="1:7" x14ac:dyDescent="0.2">
      <c r="A101">
        <v>2600.17</v>
      </c>
      <c r="B101">
        <v>1.85</v>
      </c>
      <c r="C101">
        <v>2.37</v>
      </c>
      <c r="D101">
        <v>-0.14000000000000001</v>
      </c>
      <c r="E101">
        <v>601</v>
      </c>
      <c r="F101">
        <v>1.478</v>
      </c>
      <c r="G101">
        <v>1.452</v>
      </c>
    </row>
    <row r="102" spans="1:7" x14ac:dyDescent="0.2">
      <c r="A102">
        <v>2601.17</v>
      </c>
      <c r="B102">
        <v>1.86</v>
      </c>
      <c r="C102">
        <v>2.71</v>
      </c>
      <c r="D102">
        <v>-0.31</v>
      </c>
      <c r="E102">
        <v>599</v>
      </c>
      <c r="F102">
        <v>1.387</v>
      </c>
      <c r="G102">
        <v>1.492</v>
      </c>
    </row>
    <row r="103" spans="1:7" x14ac:dyDescent="0.2">
      <c r="A103">
        <v>2602.17</v>
      </c>
      <c r="B103">
        <v>1.87</v>
      </c>
      <c r="C103">
        <v>2.48</v>
      </c>
      <c r="D103">
        <v>-0.14000000000000001</v>
      </c>
      <c r="E103">
        <v>597</v>
      </c>
      <c r="F103">
        <v>1.391</v>
      </c>
      <c r="G103">
        <v>1.534</v>
      </c>
    </row>
    <row r="104" spans="1:7" x14ac:dyDescent="0.2">
      <c r="A104">
        <v>2603.17</v>
      </c>
      <c r="B104">
        <v>1.89</v>
      </c>
      <c r="C104">
        <v>3.74</v>
      </c>
      <c r="D104">
        <v>-0.62</v>
      </c>
      <c r="E104">
        <v>595</v>
      </c>
      <c r="F104">
        <v>1.399</v>
      </c>
      <c r="G104">
        <v>1.4239999999999999</v>
      </c>
    </row>
    <row r="105" spans="1:7" x14ac:dyDescent="0.2">
      <c r="A105">
        <v>2604.17</v>
      </c>
      <c r="B105">
        <v>1.9</v>
      </c>
      <c r="C105">
        <v>2.69</v>
      </c>
      <c r="D105">
        <v>-0.32</v>
      </c>
      <c r="E105">
        <v>593</v>
      </c>
      <c r="F105">
        <v>1.4390000000000001</v>
      </c>
      <c r="G105">
        <v>1.52</v>
      </c>
    </row>
    <row r="106" spans="1:7" x14ac:dyDescent="0.2">
      <c r="A106">
        <v>2605.17</v>
      </c>
      <c r="B106">
        <v>1.91</v>
      </c>
      <c r="C106">
        <v>3.93</v>
      </c>
      <c r="D106">
        <v>-0.14000000000000001</v>
      </c>
      <c r="E106">
        <v>591</v>
      </c>
      <c r="F106">
        <v>1.329</v>
      </c>
      <c r="G106">
        <v>1.502</v>
      </c>
    </row>
    <row r="107" spans="1:7" x14ac:dyDescent="0.2">
      <c r="A107">
        <v>2606.17</v>
      </c>
      <c r="B107">
        <v>1.92</v>
      </c>
      <c r="C107">
        <v>3.86</v>
      </c>
      <c r="D107">
        <v>-0.23</v>
      </c>
      <c r="E107">
        <v>589</v>
      </c>
      <c r="F107">
        <v>1.3839999999999999</v>
      </c>
      <c r="G107">
        <v>1.4319999999999999</v>
      </c>
    </row>
    <row r="108" spans="1:7" x14ac:dyDescent="0.2">
      <c r="A108">
        <v>2607.17</v>
      </c>
      <c r="B108">
        <v>1.93</v>
      </c>
      <c r="C108">
        <v>2.57</v>
      </c>
      <c r="D108">
        <v>-0.43</v>
      </c>
      <c r="E108">
        <v>587</v>
      </c>
      <c r="F108">
        <v>1.4</v>
      </c>
      <c r="G108">
        <v>1.343</v>
      </c>
    </row>
    <row r="109" spans="1:7" x14ac:dyDescent="0.2">
      <c r="A109">
        <v>2608.17</v>
      </c>
      <c r="B109">
        <v>1.94</v>
      </c>
      <c r="C109">
        <v>2.87</v>
      </c>
      <c r="D109">
        <v>-0.34</v>
      </c>
      <c r="E109">
        <v>585</v>
      </c>
      <c r="F109">
        <v>1.397</v>
      </c>
      <c r="G109">
        <v>1.474</v>
      </c>
    </row>
    <row r="110" spans="1:7" x14ac:dyDescent="0.2">
      <c r="A110">
        <v>2609.17</v>
      </c>
      <c r="B110">
        <v>1.95</v>
      </c>
      <c r="C110">
        <v>3.83</v>
      </c>
      <c r="D110">
        <v>-0.3</v>
      </c>
      <c r="E110">
        <v>583</v>
      </c>
      <c r="F110">
        <v>1.3440000000000001</v>
      </c>
      <c r="G110">
        <v>1.405</v>
      </c>
    </row>
    <row r="111" spans="1:7" x14ac:dyDescent="0.2">
      <c r="A111">
        <v>2610.17</v>
      </c>
      <c r="B111">
        <v>1.96</v>
      </c>
      <c r="C111">
        <v>2.2799999999999998</v>
      </c>
      <c r="D111">
        <v>-0.3</v>
      </c>
      <c r="E111">
        <v>581</v>
      </c>
      <c r="F111">
        <v>1.425</v>
      </c>
      <c r="G111">
        <v>1.508</v>
      </c>
    </row>
    <row r="112" spans="1:7" x14ac:dyDescent="0.2">
      <c r="A112">
        <v>2611.17</v>
      </c>
      <c r="B112">
        <v>1.98</v>
      </c>
      <c r="C112">
        <v>2.4900000000000002</v>
      </c>
      <c r="D112">
        <v>-0.33</v>
      </c>
      <c r="E112">
        <v>579</v>
      </c>
      <c r="F112">
        <v>1.423</v>
      </c>
      <c r="G112">
        <v>1.446</v>
      </c>
    </row>
    <row r="113" spans="1:7" x14ac:dyDescent="0.2">
      <c r="A113">
        <v>2612.17</v>
      </c>
      <c r="B113">
        <v>1.99</v>
      </c>
      <c r="C113">
        <v>2.46</v>
      </c>
      <c r="D113">
        <v>-0.56000000000000005</v>
      </c>
      <c r="E113">
        <v>577</v>
      </c>
      <c r="F113">
        <v>1.3560000000000001</v>
      </c>
      <c r="G113">
        <v>1.429</v>
      </c>
    </row>
    <row r="114" spans="1:7" x14ac:dyDescent="0.2">
      <c r="A114">
        <v>2613.17</v>
      </c>
      <c r="B114">
        <v>2</v>
      </c>
      <c r="C114">
        <v>3.74</v>
      </c>
      <c r="D114">
        <v>-0.27</v>
      </c>
      <c r="E114">
        <v>575</v>
      </c>
      <c r="F114">
        <v>1.407</v>
      </c>
      <c r="G114">
        <v>1.4339999999999999</v>
      </c>
    </row>
    <row r="115" spans="1:7" x14ac:dyDescent="0.2">
      <c r="A115">
        <v>2614.17</v>
      </c>
      <c r="B115">
        <v>2.0099999999999998</v>
      </c>
      <c r="C115">
        <v>2.87</v>
      </c>
      <c r="D115">
        <v>-0.19</v>
      </c>
      <c r="E115">
        <v>573</v>
      </c>
      <c r="F115">
        <v>1.431</v>
      </c>
      <c r="G115">
        <v>1.363</v>
      </c>
    </row>
    <row r="116" spans="1:7" x14ac:dyDescent="0.2">
      <c r="A116">
        <v>2615.17</v>
      </c>
      <c r="B116">
        <v>2.02</v>
      </c>
      <c r="C116">
        <v>3.14</v>
      </c>
      <c r="D116">
        <v>-0.44</v>
      </c>
      <c r="E116">
        <v>571</v>
      </c>
      <c r="F116">
        <v>1.327</v>
      </c>
      <c r="G116">
        <v>1.4330000000000001</v>
      </c>
    </row>
    <row r="117" spans="1:7" x14ac:dyDescent="0.2">
      <c r="A117">
        <v>2616.17</v>
      </c>
      <c r="B117">
        <v>2.0299999999999998</v>
      </c>
      <c r="C117">
        <v>2.4</v>
      </c>
      <c r="D117">
        <v>-0.25</v>
      </c>
      <c r="E117">
        <v>569</v>
      </c>
      <c r="F117">
        <v>1.427</v>
      </c>
      <c r="G117">
        <v>1.4139999999999999</v>
      </c>
    </row>
    <row r="118" spans="1:7" x14ac:dyDescent="0.2">
      <c r="A118">
        <v>2617.17</v>
      </c>
      <c r="B118">
        <v>2.04</v>
      </c>
      <c r="C118">
        <v>3.31</v>
      </c>
      <c r="D118">
        <v>-0.39</v>
      </c>
      <c r="E118">
        <v>567</v>
      </c>
      <c r="F118">
        <v>1.425</v>
      </c>
      <c r="G118">
        <v>1.415</v>
      </c>
    </row>
    <row r="119" spans="1:7" x14ac:dyDescent="0.2">
      <c r="A119">
        <v>2618.17</v>
      </c>
      <c r="B119">
        <v>2.06</v>
      </c>
      <c r="C119">
        <v>2.59</v>
      </c>
      <c r="D119">
        <v>-0.28000000000000003</v>
      </c>
      <c r="E119">
        <v>565</v>
      </c>
      <c r="F119">
        <v>1.3129999999999999</v>
      </c>
      <c r="G119">
        <v>1.4670000000000001</v>
      </c>
    </row>
    <row r="120" spans="1:7" x14ac:dyDescent="0.2">
      <c r="A120">
        <v>2619.17</v>
      </c>
      <c r="B120">
        <v>2.0699999999999998</v>
      </c>
      <c r="C120">
        <v>2.56</v>
      </c>
      <c r="D120">
        <v>-0.21</v>
      </c>
      <c r="E120">
        <v>563</v>
      </c>
      <c r="F120">
        <v>1.4059999999999999</v>
      </c>
      <c r="G120">
        <v>1.425</v>
      </c>
    </row>
    <row r="121" spans="1:7" x14ac:dyDescent="0.2">
      <c r="A121">
        <v>2620.17</v>
      </c>
      <c r="B121">
        <v>2.08</v>
      </c>
      <c r="C121">
        <v>2.6</v>
      </c>
      <c r="D121">
        <v>-0.41</v>
      </c>
      <c r="E121">
        <v>561</v>
      </c>
      <c r="F121">
        <v>1.4279999999999999</v>
      </c>
      <c r="G121">
        <v>1.33</v>
      </c>
    </row>
    <row r="122" spans="1:7" x14ac:dyDescent="0.2">
      <c r="A122">
        <v>2621.17</v>
      </c>
      <c r="B122">
        <v>2.09</v>
      </c>
      <c r="C122">
        <v>2.57</v>
      </c>
      <c r="D122">
        <v>-0.62</v>
      </c>
      <c r="E122">
        <v>559</v>
      </c>
      <c r="F122">
        <v>1.425</v>
      </c>
      <c r="G122">
        <v>1.296</v>
      </c>
    </row>
    <row r="123" spans="1:7" x14ac:dyDescent="0.2">
      <c r="A123">
        <v>2622.17</v>
      </c>
      <c r="B123">
        <v>2.1</v>
      </c>
      <c r="C123">
        <v>3.11</v>
      </c>
      <c r="D123">
        <v>-0.32</v>
      </c>
      <c r="E123">
        <v>557</v>
      </c>
      <c r="F123">
        <v>1.413</v>
      </c>
      <c r="G123">
        <v>1.474</v>
      </c>
    </row>
    <row r="124" spans="1:7" x14ac:dyDescent="0.2">
      <c r="A124">
        <v>2623.17</v>
      </c>
      <c r="B124">
        <v>2.12</v>
      </c>
      <c r="C124">
        <v>3.06</v>
      </c>
      <c r="D124">
        <v>-0.27</v>
      </c>
      <c r="E124">
        <v>555</v>
      </c>
      <c r="F124">
        <v>1.4470000000000001</v>
      </c>
      <c r="G124">
        <v>1.369</v>
      </c>
    </row>
    <row r="125" spans="1:7" x14ac:dyDescent="0.2">
      <c r="A125">
        <v>2624.17</v>
      </c>
      <c r="B125">
        <v>2.13</v>
      </c>
      <c r="C125">
        <v>3.52</v>
      </c>
      <c r="D125">
        <v>-0.15</v>
      </c>
      <c r="E125">
        <v>553</v>
      </c>
      <c r="F125">
        <v>1.3879999999999999</v>
      </c>
      <c r="G125">
        <v>1.41</v>
      </c>
    </row>
    <row r="126" spans="1:7" x14ac:dyDescent="0.2">
      <c r="A126">
        <v>2625.17</v>
      </c>
      <c r="B126">
        <v>2.14</v>
      </c>
      <c r="C126">
        <v>2.44</v>
      </c>
      <c r="D126">
        <v>-0.42</v>
      </c>
      <c r="E126">
        <v>551</v>
      </c>
      <c r="F126">
        <v>1.4159999999999999</v>
      </c>
      <c r="G126">
        <v>1.373</v>
      </c>
    </row>
    <row r="127" spans="1:7" x14ac:dyDescent="0.2">
      <c r="A127">
        <v>2626.17</v>
      </c>
      <c r="B127">
        <v>2.15</v>
      </c>
      <c r="C127">
        <v>3.65</v>
      </c>
      <c r="D127">
        <v>-0.32</v>
      </c>
      <c r="E127">
        <v>549</v>
      </c>
      <c r="F127">
        <v>1.417</v>
      </c>
      <c r="G127">
        <v>1.321</v>
      </c>
    </row>
    <row r="128" spans="1:7" x14ac:dyDescent="0.2">
      <c r="A128">
        <v>2627.17</v>
      </c>
      <c r="B128">
        <v>2.16</v>
      </c>
      <c r="C128">
        <v>2.79</v>
      </c>
      <c r="D128">
        <v>-0.2</v>
      </c>
      <c r="E128">
        <v>547</v>
      </c>
      <c r="F128">
        <v>1.343</v>
      </c>
      <c r="G128">
        <v>1.4239999999999999</v>
      </c>
    </row>
    <row r="129" spans="1:7" x14ac:dyDescent="0.2">
      <c r="A129">
        <v>2628.17</v>
      </c>
      <c r="B129">
        <v>2.1800000000000002</v>
      </c>
      <c r="C129">
        <v>4.5999999999999996</v>
      </c>
      <c r="D129">
        <v>-0.56999999999999995</v>
      </c>
      <c r="E129">
        <v>545</v>
      </c>
      <c r="F129">
        <v>1.363</v>
      </c>
      <c r="G129">
        <v>1.409</v>
      </c>
    </row>
    <row r="130" spans="1:7" x14ac:dyDescent="0.2">
      <c r="A130">
        <v>2629.17</v>
      </c>
      <c r="B130">
        <v>2.19</v>
      </c>
      <c r="C130">
        <v>3.22</v>
      </c>
      <c r="D130">
        <v>-0.35</v>
      </c>
      <c r="E130">
        <v>543</v>
      </c>
      <c r="F130">
        <v>1.351</v>
      </c>
      <c r="G130">
        <v>1.4139999999999999</v>
      </c>
    </row>
    <row r="131" spans="1:7" x14ac:dyDescent="0.2">
      <c r="A131">
        <v>2630.17</v>
      </c>
      <c r="B131">
        <v>2.2000000000000002</v>
      </c>
      <c r="C131">
        <v>2.67</v>
      </c>
      <c r="D131">
        <v>-0.33</v>
      </c>
      <c r="E131">
        <v>541</v>
      </c>
      <c r="F131">
        <v>1.3420000000000001</v>
      </c>
      <c r="G131">
        <v>1.3919999999999999</v>
      </c>
    </row>
    <row r="132" spans="1:7" x14ac:dyDescent="0.2">
      <c r="A132">
        <v>2631.17</v>
      </c>
      <c r="B132">
        <v>2.21</v>
      </c>
      <c r="C132">
        <v>3.18</v>
      </c>
      <c r="D132">
        <v>-0.21</v>
      </c>
      <c r="E132">
        <v>539</v>
      </c>
      <c r="F132">
        <v>1.4179999999999999</v>
      </c>
      <c r="G132">
        <v>1.365</v>
      </c>
    </row>
    <row r="133" spans="1:7" x14ac:dyDescent="0.2">
      <c r="A133">
        <v>2632.17</v>
      </c>
      <c r="B133">
        <v>2.2200000000000002</v>
      </c>
      <c r="C133">
        <v>3.27</v>
      </c>
      <c r="D133">
        <v>-0.25</v>
      </c>
      <c r="E133">
        <v>537</v>
      </c>
      <c r="F133">
        <v>1.3879999999999999</v>
      </c>
      <c r="G133">
        <v>1.4219999999999999</v>
      </c>
    </row>
    <row r="134" spans="1:7" x14ac:dyDescent="0.2">
      <c r="A134">
        <v>2633.17</v>
      </c>
      <c r="B134">
        <v>2.2400000000000002</v>
      </c>
      <c r="C134">
        <v>3.61</v>
      </c>
      <c r="D134">
        <v>-0.14000000000000001</v>
      </c>
      <c r="E134">
        <v>535</v>
      </c>
      <c r="F134">
        <v>1.37</v>
      </c>
      <c r="G134">
        <v>1.42</v>
      </c>
    </row>
    <row r="135" spans="1:7" x14ac:dyDescent="0.2">
      <c r="A135">
        <v>2634.17</v>
      </c>
      <c r="B135">
        <v>2.25</v>
      </c>
      <c r="C135">
        <v>2.96</v>
      </c>
      <c r="D135">
        <v>0.02</v>
      </c>
      <c r="E135">
        <v>533</v>
      </c>
      <c r="F135">
        <v>1.454</v>
      </c>
      <c r="G135">
        <v>1.274</v>
      </c>
    </row>
    <row r="136" spans="1:7" x14ac:dyDescent="0.2">
      <c r="A136">
        <v>2635.17</v>
      </c>
      <c r="B136">
        <v>2.2599999999999998</v>
      </c>
      <c r="C136">
        <v>3.37</v>
      </c>
      <c r="D136">
        <v>-0.13</v>
      </c>
      <c r="E136">
        <v>531</v>
      </c>
      <c r="F136">
        <v>1.379</v>
      </c>
      <c r="G136">
        <v>1.4319999999999999</v>
      </c>
    </row>
    <row r="137" spans="1:7" x14ac:dyDescent="0.2">
      <c r="A137">
        <v>2636.17</v>
      </c>
      <c r="B137">
        <v>2.27</v>
      </c>
      <c r="C137">
        <v>2.85</v>
      </c>
      <c r="D137">
        <v>-0.21</v>
      </c>
      <c r="E137">
        <v>529</v>
      </c>
      <c r="F137">
        <v>1.389</v>
      </c>
      <c r="G137">
        <v>1.3720000000000001</v>
      </c>
    </row>
    <row r="138" spans="1:7" x14ac:dyDescent="0.2">
      <c r="A138">
        <v>2637.17</v>
      </c>
      <c r="B138">
        <v>2.29</v>
      </c>
      <c r="C138">
        <v>3.25</v>
      </c>
      <c r="D138">
        <v>-0.14000000000000001</v>
      </c>
      <c r="E138">
        <v>527</v>
      </c>
      <c r="F138">
        <v>1.3520000000000001</v>
      </c>
      <c r="G138">
        <v>1.421</v>
      </c>
    </row>
    <row r="139" spans="1:7" x14ac:dyDescent="0.2">
      <c r="A139">
        <v>2638.17</v>
      </c>
      <c r="B139">
        <v>2.2999999999999998</v>
      </c>
      <c r="C139">
        <v>2.56</v>
      </c>
      <c r="D139">
        <v>-0.25</v>
      </c>
      <c r="E139">
        <v>525</v>
      </c>
      <c r="F139">
        <v>1.349</v>
      </c>
      <c r="G139">
        <v>1.421</v>
      </c>
    </row>
    <row r="140" spans="1:7" x14ac:dyDescent="0.2">
      <c r="A140">
        <v>2639.17</v>
      </c>
      <c r="B140">
        <v>2.31</v>
      </c>
      <c r="C140">
        <v>4.03</v>
      </c>
      <c r="D140">
        <v>-0.33</v>
      </c>
      <c r="E140">
        <v>523</v>
      </c>
      <c r="F140">
        <v>1.341</v>
      </c>
      <c r="G140">
        <v>1.3819999999999999</v>
      </c>
    </row>
    <row r="141" spans="1:7" x14ac:dyDescent="0.2">
      <c r="A141">
        <v>2640.17</v>
      </c>
      <c r="B141">
        <v>2.3199999999999998</v>
      </c>
      <c r="C141">
        <v>3.36</v>
      </c>
      <c r="D141">
        <v>-0.49</v>
      </c>
      <c r="E141">
        <v>521</v>
      </c>
      <c r="F141">
        <v>1.302</v>
      </c>
      <c r="G141">
        <v>1.381</v>
      </c>
    </row>
    <row r="142" spans="1:7" x14ac:dyDescent="0.2">
      <c r="A142">
        <v>2641.17</v>
      </c>
      <c r="B142">
        <v>2.34</v>
      </c>
      <c r="C142">
        <v>3.49</v>
      </c>
      <c r="D142">
        <v>-0.15</v>
      </c>
      <c r="E142">
        <v>519</v>
      </c>
      <c r="F142">
        <v>1.3440000000000001</v>
      </c>
      <c r="G142">
        <v>1.3839999999999999</v>
      </c>
    </row>
    <row r="143" spans="1:7" x14ac:dyDescent="0.2">
      <c r="A143">
        <v>2642.17</v>
      </c>
      <c r="B143">
        <v>2.35</v>
      </c>
      <c r="C143">
        <v>2.97</v>
      </c>
      <c r="D143">
        <v>-0.09</v>
      </c>
      <c r="E143">
        <v>517</v>
      </c>
      <c r="F143">
        <v>1.411</v>
      </c>
      <c r="G143">
        <v>1.359</v>
      </c>
    </row>
    <row r="144" spans="1:7" x14ac:dyDescent="0.2">
      <c r="A144">
        <v>2643.17</v>
      </c>
      <c r="B144">
        <v>2.36</v>
      </c>
      <c r="C144">
        <v>3.54</v>
      </c>
      <c r="D144">
        <v>-0.06</v>
      </c>
      <c r="E144">
        <v>515</v>
      </c>
      <c r="F144">
        <v>1.3049999999999999</v>
      </c>
      <c r="G144">
        <v>1.371</v>
      </c>
    </row>
    <row r="145" spans="1:7" x14ac:dyDescent="0.2">
      <c r="A145">
        <v>2644.17</v>
      </c>
      <c r="B145">
        <v>2.37</v>
      </c>
      <c r="C145">
        <v>3.38</v>
      </c>
      <c r="D145">
        <v>-0.33</v>
      </c>
      <c r="E145">
        <v>513</v>
      </c>
      <c r="F145">
        <v>1.3160000000000001</v>
      </c>
      <c r="G145">
        <v>1.3740000000000001</v>
      </c>
    </row>
    <row r="146" spans="1:7" x14ac:dyDescent="0.2">
      <c r="A146">
        <v>2645.17</v>
      </c>
      <c r="B146">
        <v>2.39</v>
      </c>
      <c r="C146">
        <v>3.15</v>
      </c>
      <c r="D146">
        <v>-0.3</v>
      </c>
      <c r="E146">
        <v>511</v>
      </c>
      <c r="F146">
        <v>1.4019999999999999</v>
      </c>
      <c r="G146">
        <v>1.3520000000000001</v>
      </c>
    </row>
    <row r="147" spans="1:7" x14ac:dyDescent="0.2">
      <c r="A147">
        <v>2646.17</v>
      </c>
      <c r="B147">
        <v>2.4</v>
      </c>
      <c r="C147">
        <v>3.3</v>
      </c>
      <c r="D147">
        <v>-0.17</v>
      </c>
      <c r="E147">
        <v>509</v>
      </c>
      <c r="F147">
        <v>1.3520000000000001</v>
      </c>
      <c r="G147">
        <v>1.2769999999999999</v>
      </c>
    </row>
    <row r="148" spans="1:7" x14ac:dyDescent="0.2">
      <c r="A148">
        <v>2647.17</v>
      </c>
      <c r="B148">
        <v>2.41</v>
      </c>
      <c r="C148">
        <v>3.22</v>
      </c>
      <c r="D148">
        <v>-0.4</v>
      </c>
      <c r="E148">
        <v>507</v>
      </c>
      <c r="F148">
        <v>1.3140000000000001</v>
      </c>
      <c r="G148">
        <v>1.3879999999999999</v>
      </c>
    </row>
    <row r="149" spans="1:7" x14ac:dyDescent="0.2">
      <c r="A149">
        <v>2648.17</v>
      </c>
      <c r="B149">
        <v>2.4300000000000002</v>
      </c>
      <c r="C149">
        <v>3.18</v>
      </c>
      <c r="D149">
        <v>-0.17</v>
      </c>
      <c r="E149">
        <v>505</v>
      </c>
      <c r="F149">
        <v>1.337</v>
      </c>
      <c r="G149">
        <v>1.3779999999999999</v>
      </c>
    </row>
    <row r="150" spans="1:7" x14ac:dyDescent="0.2">
      <c r="A150">
        <v>2649.17</v>
      </c>
      <c r="B150">
        <v>2.44</v>
      </c>
      <c r="C150">
        <v>3.01</v>
      </c>
      <c r="D150">
        <v>-0.24</v>
      </c>
      <c r="E150">
        <v>503</v>
      </c>
      <c r="F150">
        <v>1.286</v>
      </c>
      <c r="G150">
        <v>1.278</v>
      </c>
    </row>
    <row r="151" spans="1:7" x14ac:dyDescent="0.2">
      <c r="A151">
        <v>2650.17</v>
      </c>
      <c r="B151">
        <v>2.4500000000000002</v>
      </c>
      <c r="C151">
        <v>3.77</v>
      </c>
      <c r="D151">
        <v>-0.24</v>
      </c>
      <c r="E151">
        <v>501</v>
      </c>
      <c r="F151">
        <v>1.3280000000000001</v>
      </c>
      <c r="G151">
        <v>1.4279999999999999</v>
      </c>
    </row>
    <row r="152" spans="1:7" x14ac:dyDescent="0.2">
      <c r="A152">
        <v>2651.17</v>
      </c>
      <c r="B152">
        <v>2.4700000000000002</v>
      </c>
      <c r="C152">
        <v>3.38</v>
      </c>
      <c r="D152">
        <v>-0.32</v>
      </c>
      <c r="E152">
        <v>498</v>
      </c>
      <c r="F152">
        <v>1.32</v>
      </c>
      <c r="G152">
        <v>1.351</v>
      </c>
    </row>
    <row r="153" spans="1:7" x14ac:dyDescent="0.2">
      <c r="A153">
        <v>2652.17</v>
      </c>
      <c r="B153">
        <v>2.48</v>
      </c>
      <c r="C153">
        <v>3.51</v>
      </c>
      <c r="D153">
        <v>-0.38</v>
      </c>
      <c r="E153">
        <v>496</v>
      </c>
      <c r="F153">
        <v>1.3580000000000001</v>
      </c>
      <c r="G153">
        <v>1.3009999999999999</v>
      </c>
    </row>
    <row r="154" spans="1:7" x14ac:dyDescent="0.2">
      <c r="A154">
        <v>2653.17</v>
      </c>
      <c r="B154">
        <v>2.4900000000000002</v>
      </c>
      <c r="C154">
        <v>3.01</v>
      </c>
      <c r="D154">
        <v>-0.38</v>
      </c>
      <c r="E154">
        <v>494</v>
      </c>
      <c r="F154">
        <v>1.296</v>
      </c>
      <c r="G154">
        <v>1.371</v>
      </c>
    </row>
    <row r="155" spans="1:7" x14ac:dyDescent="0.2">
      <c r="A155">
        <v>2654.17</v>
      </c>
      <c r="B155">
        <v>2.5099999999999998</v>
      </c>
      <c r="C155">
        <v>2.94</v>
      </c>
      <c r="D155">
        <v>-0.28999999999999998</v>
      </c>
      <c r="E155">
        <v>492</v>
      </c>
      <c r="F155">
        <v>1.3280000000000001</v>
      </c>
      <c r="G155">
        <v>1.3540000000000001</v>
      </c>
    </row>
    <row r="156" spans="1:7" x14ac:dyDescent="0.2">
      <c r="A156">
        <v>2655.17</v>
      </c>
      <c r="B156">
        <v>2.52</v>
      </c>
      <c r="C156">
        <v>3.12</v>
      </c>
      <c r="D156">
        <v>-0.16</v>
      </c>
      <c r="E156">
        <v>490</v>
      </c>
      <c r="F156">
        <v>1.296</v>
      </c>
      <c r="G156">
        <v>1.395</v>
      </c>
    </row>
    <row r="157" spans="1:7" x14ac:dyDescent="0.2">
      <c r="A157">
        <v>2656.17</v>
      </c>
      <c r="B157">
        <v>2.5299999999999998</v>
      </c>
      <c r="C157">
        <v>3.02</v>
      </c>
      <c r="D157">
        <v>-0.05</v>
      </c>
      <c r="E157">
        <v>488</v>
      </c>
      <c r="F157">
        <v>1.3260000000000001</v>
      </c>
      <c r="G157">
        <v>1.3440000000000001</v>
      </c>
    </row>
    <row r="158" spans="1:7" x14ac:dyDescent="0.2">
      <c r="A158">
        <v>2657.17</v>
      </c>
      <c r="B158">
        <v>2.5499999999999998</v>
      </c>
      <c r="C158">
        <v>3</v>
      </c>
      <c r="D158">
        <v>-0.36</v>
      </c>
      <c r="E158">
        <v>486</v>
      </c>
      <c r="F158">
        <v>1.244</v>
      </c>
      <c r="G158">
        <v>1.2949999999999999</v>
      </c>
    </row>
    <row r="159" spans="1:7" x14ac:dyDescent="0.2">
      <c r="A159">
        <v>2658.17</v>
      </c>
      <c r="B159">
        <v>2.56</v>
      </c>
      <c r="C159">
        <v>3.12</v>
      </c>
      <c r="D159">
        <v>-0.42</v>
      </c>
      <c r="E159">
        <v>484</v>
      </c>
      <c r="F159">
        <v>1.3520000000000001</v>
      </c>
      <c r="G159">
        <v>1.3180000000000001</v>
      </c>
    </row>
    <row r="160" spans="1:7" x14ac:dyDescent="0.2">
      <c r="A160">
        <v>2659.17</v>
      </c>
      <c r="B160">
        <v>2.57</v>
      </c>
      <c r="C160">
        <v>2.42</v>
      </c>
      <c r="D160">
        <v>-0.06</v>
      </c>
      <c r="E160">
        <v>482</v>
      </c>
      <c r="F160">
        <v>1.2929999999999999</v>
      </c>
      <c r="G160">
        <v>1.363</v>
      </c>
    </row>
    <row r="161" spans="1:7" x14ac:dyDescent="0.2">
      <c r="A161">
        <v>2660.17</v>
      </c>
      <c r="B161">
        <v>2.59</v>
      </c>
      <c r="C161">
        <v>2.56</v>
      </c>
      <c r="D161">
        <v>-0.05</v>
      </c>
      <c r="E161">
        <v>480</v>
      </c>
      <c r="F161">
        <v>1.3520000000000001</v>
      </c>
      <c r="G161">
        <v>1.2649999999999999</v>
      </c>
    </row>
    <row r="162" spans="1:7" x14ac:dyDescent="0.2">
      <c r="A162">
        <v>2661.17</v>
      </c>
      <c r="B162">
        <v>2.6</v>
      </c>
      <c r="C162">
        <v>3.35</v>
      </c>
      <c r="D162">
        <v>-0.43</v>
      </c>
      <c r="E162">
        <v>478</v>
      </c>
      <c r="F162">
        <v>1.3</v>
      </c>
      <c r="G162">
        <v>1.353</v>
      </c>
    </row>
    <row r="163" spans="1:7" x14ac:dyDescent="0.2">
      <c r="A163">
        <v>2662.17</v>
      </c>
      <c r="B163">
        <v>2.62</v>
      </c>
      <c r="C163">
        <v>3.48</v>
      </c>
      <c r="D163">
        <v>-0.3</v>
      </c>
      <c r="E163">
        <v>476</v>
      </c>
      <c r="F163">
        <v>1.2989999999999999</v>
      </c>
      <c r="G163">
        <v>1.327</v>
      </c>
    </row>
    <row r="164" spans="1:7" x14ac:dyDescent="0.2">
      <c r="A164">
        <v>2663.17</v>
      </c>
      <c r="B164">
        <v>2.63</v>
      </c>
      <c r="C164">
        <v>3</v>
      </c>
      <c r="D164">
        <v>-0.4</v>
      </c>
      <c r="E164">
        <v>474</v>
      </c>
      <c r="F164">
        <v>1.3129999999999999</v>
      </c>
      <c r="G164">
        <v>1.3009999999999999</v>
      </c>
    </row>
    <row r="165" spans="1:7" x14ac:dyDescent="0.2">
      <c r="A165">
        <v>2664.17</v>
      </c>
      <c r="B165">
        <v>2.64</v>
      </c>
      <c r="C165">
        <v>3.11</v>
      </c>
      <c r="D165">
        <v>-0.22</v>
      </c>
      <c r="E165">
        <v>472</v>
      </c>
      <c r="F165">
        <v>1.339</v>
      </c>
      <c r="G165">
        <v>1.3149999999999999</v>
      </c>
    </row>
    <row r="166" spans="1:7" x14ac:dyDescent="0.2">
      <c r="A166">
        <v>2665.17</v>
      </c>
      <c r="B166">
        <v>2.66</v>
      </c>
      <c r="C166">
        <v>2.79</v>
      </c>
      <c r="D166">
        <v>-0.36</v>
      </c>
      <c r="E166">
        <v>470</v>
      </c>
      <c r="F166">
        <v>1.286</v>
      </c>
      <c r="G166">
        <v>1.3109999999999999</v>
      </c>
    </row>
    <row r="167" spans="1:7" x14ac:dyDescent="0.2">
      <c r="A167">
        <v>2666.17</v>
      </c>
      <c r="B167">
        <v>2.67</v>
      </c>
      <c r="C167">
        <v>2.37</v>
      </c>
      <c r="D167">
        <v>-0.52</v>
      </c>
      <c r="E167">
        <v>468</v>
      </c>
      <c r="F167">
        <v>1.292</v>
      </c>
      <c r="G167">
        <v>1.3120000000000001</v>
      </c>
    </row>
    <row r="168" spans="1:7" x14ac:dyDescent="0.2">
      <c r="A168">
        <v>2667.17</v>
      </c>
      <c r="B168">
        <v>2.68</v>
      </c>
      <c r="C168">
        <v>2.5499999999999998</v>
      </c>
      <c r="D168">
        <v>-0.35</v>
      </c>
      <c r="E168">
        <v>466</v>
      </c>
      <c r="F168">
        <v>1.25</v>
      </c>
      <c r="G168">
        <v>1.2230000000000001</v>
      </c>
    </row>
    <row r="169" spans="1:7" x14ac:dyDescent="0.2">
      <c r="A169">
        <v>2668.17</v>
      </c>
      <c r="B169">
        <v>2.7</v>
      </c>
      <c r="C169">
        <v>2.77</v>
      </c>
      <c r="D169">
        <v>0.01</v>
      </c>
      <c r="E169">
        <v>464</v>
      </c>
      <c r="F169">
        <v>1.252</v>
      </c>
      <c r="G169">
        <v>1.2909999999999999</v>
      </c>
    </row>
    <row r="170" spans="1:7" x14ac:dyDescent="0.2">
      <c r="A170">
        <v>2669.17</v>
      </c>
      <c r="B170">
        <v>2.71</v>
      </c>
      <c r="C170">
        <v>2.73</v>
      </c>
      <c r="D170">
        <v>-0.16</v>
      </c>
      <c r="E170">
        <v>462</v>
      </c>
      <c r="F170">
        <v>1.2649999999999999</v>
      </c>
      <c r="G170">
        <v>1.3220000000000001</v>
      </c>
    </row>
    <row r="171" spans="1:7" x14ac:dyDescent="0.2">
      <c r="A171">
        <v>2670.17</v>
      </c>
      <c r="B171">
        <v>2.73</v>
      </c>
      <c r="C171">
        <v>2.31</v>
      </c>
      <c r="D171">
        <v>0.02</v>
      </c>
      <c r="E171">
        <v>460</v>
      </c>
      <c r="F171">
        <v>1.288</v>
      </c>
      <c r="G171">
        <v>1.3160000000000001</v>
      </c>
    </row>
    <row r="172" spans="1:7" x14ac:dyDescent="0.2">
      <c r="A172">
        <v>2671.17</v>
      </c>
      <c r="B172">
        <v>2.74</v>
      </c>
      <c r="C172">
        <v>3.14</v>
      </c>
      <c r="D172">
        <v>-0.15</v>
      </c>
      <c r="E172">
        <v>458</v>
      </c>
      <c r="F172">
        <v>1.288</v>
      </c>
      <c r="G172">
        <v>1.349</v>
      </c>
    </row>
    <row r="173" spans="1:7" x14ac:dyDescent="0.2">
      <c r="A173">
        <v>2672.17</v>
      </c>
      <c r="B173">
        <v>2.76</v>
      </c>
      <c r="C173">
        <v>2.16</v>
      </c>
      <c r="D173">
        <v>-0.08</v>
      </c>
      <c r="E173">
        <v>456</v>
      </c>
      <c r="F173">
        <v>1.3140000000000001</v>
      </c>
      <c r="G173">
        <v>1.3029999999999999</v>
      </c>
    </row>
    <row r="174" spans="1:7" x14ac:dyDescent="0.2">
      <c r="A174">
        <v>2673.17</v>
      </c>
      <c r="B174">
        <v>2.77</v>
      </c>
      <c r="C174">
        <v>2.39</v>
      </c>
      <c r="D174">
        <v>-0.17</v>
      </c>
      <c r="E174">
        <v>454</v>
      </c>
      <c r="F174">
        <v>1.2889999999999999</v>
      </c>
      <c r="G174">
        <v>1.2410000000000001</v>
      </c>
    </row>
    <row r="175" spans="1:7" x14ac:dyDescent="0.2">
      <c r="A175">
        <v>2674.17</v>
      </c>
      <c r="B175">
        <v>2.79</v>
      </c>
      <c r="C175">
        <v>2.25</v>
      </c>
      <c r="D175">
        <v>-0.03</v>
      </c>
      <c r="E175">
        <v>452</v>
      </c>
      <c r="F175">
        <v>1.349</v>
      </c>
      <c r="G175">
        <v>1.28</v>
      </c>
    </row>
    <row r="176" spans="1:7" x14ac:dyDescent="0.2">
      <c r="A176">
        <v>2675.17</v>
      </c>
      <c r="B176">
        <v>2.8</v>
      </c>
      <c r="C176">
        <v>2.69</v>
      </c>
      <c r="D176">
        <v>-0.22</v>
      </c>
      <c r="E176">
        <v>450</v>
      </c>
      <c r="F176">
        <v>1.347</v>
      </c>
      <c r="G176">
        <v>1.24</v>
      </c>
    </row>
    <row r="177" spans="1:7" x14ac:dyDescent="0.2">
      <c r="A177">
        <v>2676.17</v>
      </c>
      <c r="B177">
        <v>2.82</v>
      </c>
      <c r="C177">
        <v>3.54</v>
      </c>
      <c r="D177">
        <v>-0.41</v>
      </c>
      <c r="E177">
        <v>448</v>
      </c>
      <c r="F177">
        <v>1.2889999999999999</v>
      </c>
      <c r="G177">
        <v>1.2450000000000001</v>
      </c>
    </row>
    <row r="178" spans="1:7" x14ac:dyDescent="0.2">
      <c r="A178">
        <v>2677.17</v>
      </c>
      <c r="B178">
        <v>2.83</v>
      </c>
      <c r="C178">
        <v>3.76</v>
      </c>
      <c r="D178">
        <v>-0.25</v>
      </c>
      <c r="E178">
        <v>446</v>
      </c>
      <c r="F178">
        <v>1.175</v>
      </c>
      <c r="G178">
        <v>1.262</v>
      </c>
    </row>
    <row r="179" spans="1:7" x14ac:dyDescent="0.2">
      <c r="A179">
        <v>2678.17</v>
      </c>
      <c r="B179">
        <v>2.85</v>
      </c>
      <c r="C179">
        <v>3.31</v>
      </c>
      <c r="D179">
        <v>-0.51</v>
      </c>
      <c r="E179">
        <v>444</v>
      </c>
      <c r="F179">
        <v>1.3049999999999999</v>
      </c>
      <c r="G179">
        <v>1.2150000000000001</v>
      </c>
    </row>
    <row r="180" spans="1:7" x14ac:dyDescent="0.2">
      <c r="A180">
        <v>2679.17</v>
      </c>
      <c r="B180">
        <v>2.86</v>
      </c>
      <c r="C180">
        <v>3.95</v>
      </c>
      <c r="D180">
        <v>-0.42</v>
      </c>
      <c r="E180">
        <v>442</v>
      </c>
      <c r="F180">
        <v>1.278</v>
      </c>
      <c r="G180">
        <v>1.2430000000000001</v>
      </c>
    </row>
    <row r="181" spans="1:7" x14ac:dyDescent="0.2">
      <c r="A181">
        <v>2680.17</v>
      </c>
      <c r="B181">
        <v>2.88</v>
      </c>
      <c r="C181">
        <v>2.9</v>
      </c>
      <c r="D181">
        <v>-0.45</v>
      </c>
      <c r="E181">
        <v>440</v>
      </c>
      <c r="F181">
        <v>1.2789999999999999</v>
      </c>
      <c r="G181">
        <v>1.1679999999999999</v>
      </c>
    </row>
    <row r="182" spans="1:7" x14ac:dyDescent="0.2">
      <c r="A182">
        <v>2681.17</v>
      </c>
      <c r="B182">
        <v>2.89</v>
      </c>
      <c r="C182">
        <v>3.06</v>
      </c>
      <c r="D182">
        <v>-0.52</v>
      </c>
      <c r="E182">
        <v>438</v>
      </c>
      <c r="F182">
        <v>1.2270000000000001</v>
      </c>
      <c r="G182">
        <v>1.2450000000000001</v>
      </c>
    </row>
    <row r="183" spans="1:7" x14ac:dyDescent="0.2">
      <c r="A183">
        <v>2682.17</v>
      </c>
      <c r="B183">
        <v>2.91</v>
      </c>
      <c r="C183">
        <v>3.36</v>
      </c>
      <c r="D183">
        <v>-0.32</v>
      </c>
      <c r="E183">
        <v>436</v>
      </c>
      <c r="F183">
        <v>1.234</v>
      </c>
      <c r="G183">
        <v>1.2230000000000001</v>
      </c>
    </row>
    <row r="184" spans="1:7" x14ac:dyDescent="0.2">
      <c r="A184">
        <v>2683.17</v>
      </c>
      <c r="B184">
        <v>2.92</v>
      </c>
      <c r="C184">
        <v>3.34</v>
      </c>
      <c r="D184">
        <v>-0.12</v>
      </c>
      <c r="E184">
        <v>434</v>
      </c>
      <c r="F184">
        <v>1.204</v>
      </c>
      <c r="G184">
        <v>1.1930000000000001</v>
      </c>
    </row>
    <row r="185" spans="1:7" x14ac:dyDescent="0.2">
      <c r="A185">
        <v>2684.17</v>
      </c>
      <c r="B185">
        <v>2.94</v>
      </c>
      <c r="C185">
        <v>3.03</v>
      </c>
      <c r="D185">
        <v>-0.23</v>
      </c>
      <c r="E185">
        <v>432</v>
      </c>
      <c r="F185">
        <v>1.2170000000000001</v>
      </c>
      <c r="G185">
        <v>1.21</v>
      </c>
    </row>
    <row r="186" spans="1:7" x14ac:dyDescent="0.2">
      <c r="A186">
        <v>2685.17</v>
      </c>
      <c r="B186">
        <v>2.95</v>
      </c>
      <c r="C186">
        <v>2.77</v>
      </c>
      <c r="D186">
        <v>-0.25</v>
      </c>
      <c r="E186">
        <v>430</v>
      </c>
      <c r="F186">
        <v>1.2889999999999999</v>
      </c>
      <c r="G186">
        <v>1.214</v>
      </c>
    </row>
    <row r="187" spans="1:7" x14ac:dyDescent="0.2">
      <c r="A187">
        <v>2686.17</v>
      </c>
      <c r="B187">
        <v>2.97</v>
      </c>
      <c r="C187">
        <v>3.34</v>
      </c>
      <c r="D187">
        <v>-0.22</v>
      </c>
      <c r="E187">
        <v>428</v>
      </c>
      <c r="F187">
        <v>1.272</v>
      </c>
      <c r="G187">
        <v>1.248</v>
      </c>
    </row>
    <row r="188" spans="1:7" x14ac:dyDescent="0.2">
      <c r="A188">
        <v>2687.17</v>
      </c>
      <c r="B188">
        <v>2.98</v>
      </c>
      <c r="C188">
        <v>2.96</v>
      </c>
      <c r="D188">
        <v>-0.33</v>
      </c>
      <c r="E188">
        <v>426</v>
      </c>
      <c r="F188">
        <v>1.2629999999999999</v>
      </c>
      <c r="G188">
        <v>1.274</v>
      </c>
    </row>
    <row r="189" spans="1:7" x14ac:dyDescent="0.2">
      <c r="A189">
        <v>2688.17</v>
      </c>
      <c r="B189">
        <v>3</v>
      </c>
      <c r="C189">
        <v>3.61</v>
      </c>
      <c r="D189">
        <v>-0.26</v>
      </c>
      <c r="E189">
        <v>424</v>
      </c>
      <c r="F189">
        <v>1.274</v>
      </c>
      <c r="G189">
        <v>1.2569999999999999</v>
      </c>
    </row>
    <row r="190" spans="1:7" x14ac:dyDescent="0.2">
      <c r="A190">
        <v>2689.17</v>
      </c>
      <c r="B190">
        <v>3.01</v>
      </c>
      <c r="C190">
        <v>2.68</v>
      </c>
      <c r="D190">
        <v>-0.19</v>
      </c>
      <c r="E190">
        <v>422</v>
      </c>
      <c r="F190">
        <v>1.2430000000000001</v>
      </c>
      <c r="G190">
        <v>1.22</v>
      </c>
    </row>
    <row r="191" spans="1:7" x14ac:dyDescent="0.2">
      <c r="A191">
        <v>2690.17</v>
      </c>
      <c r="B191">
        <v>3.03</v>
      </c>
      <c r="C191">
        <v>4.6100000000000003</v>
      </c>
      <c r="D191">
        <v>-0.31</v>
      </c>
      <c r="E191">
        <v>420</v>
      </c>
      <c r="F191">
        <v>1.2869999999999999</v>
      </c>
      <c r="G191">
        <v>1.21</v>
      </c>
    </row>
    <row r="192" spans="1:7" x14ac:dyDescent="0.2">
      <c r="A192">
        <v>2691.17</v>
      </c>
      <c r="B192">
        <v>3.04</v>
      </c>
      <c r="C192">
        <v>3.51</v>
      </c>
      <c r="D192">
        <v>-0.28000000000000003</v>
      </c>
      <c r="E192">
        <v>418</v>
      </c>
      <c r="F192">
        <v>1.2529999999999999</v>
      </c>
      <c r="G192">
        <v>1.2290000000000001</v>
      </c>
    </row>
    <row r="193" spans="1:7" x14ac:dyDescent="0.2">
      <c r="A193">
        <v>2692.17</v>
      </c>
      <c r="B193">
        <v>3.06</v>
      </c>
      <c r="C193">
        <v>2.71</v>
      </c>
      <c r="D193">
        <v>-0.16</v>
      </c>
      <c r="E193">
        <v>416</v>
      </c>
      <c r="F193">
        <v>1.2470000000000001</v>
      </c>
      <c r="G193">
        <v>1.2230000000000001</v>
      </c>
    </row>
    <row r="194" spans="1:7" x14ac:dyDescent="0.2">
      <c r="A194">
        <v>2693.17</v>
      </c>
      <c r="B194">
        <v>3.07</v>
      </c>
      <c r="C194">
        <v>3.73</v>
      </c>
      <c r="D194">
        <v>-0.23</v>
      </c>
      <c r="E194">
        <v>414</v>
      </c>
      <c r="F194">
        <v>1.206</v>
      </c>
      <c r="G194">
        <v>1.2809999999999999</v>
      </c>
    </row>
    <row r="195" spans="1:7" x14ac:dyDescent="0.2">
      <c r="A195">
        <v>2694.17</v>
      </c>
      <c r="B195">
        <v>3.09</v>
      </c>
      <c r="C195">
        <v>2.2200000000000002</v>
      </c>
      <c r="D195">
        <v>-0.21</v>
      </c>
      <c r="E195">
        <v>412</v>
      </c>
      <c r="F195">
        <v>1.3009999999999999</v>
      </c>
      <c r="G195">
        <v>1.2230000000000001</v>
      </c>
    </row>
    <row r="196" spans="1:7" x14ac:dyDescent="0.2">
      <c r="A196">
        <v>2695.17</v>
      </c>
      <c r="B196">
        <v>3.11</v>
      </c>
      <c r="C196">
        <v>2.2000000000000002</v>
      </c>
      <c r="D196">
        <v>-0.22</v>
      </c>
      <c r="E196">
        <v>410</v>
      </c>
      <c r="F196">
        <v>1.306</v>
      </c>
      <c r="G196">
        <v>1.2190000000000001</v>
      </c>
    </row>
    <row r="197" spans="1:7" x14ac:dyDescent="0.2">
      <c r="A197">
        <v>2696.17</v>
      </c>
      <c r="B197">
        <v>3.12</v>
      </c>
      <c r="C197">
        <v>3.36</v>
      </c>
      <c r="D197">
        <v>-0.36</v>
      </c>
      <c r="E197">
        <v>408</v>
      </c>
      <c r="F197">
        <v>1.2789999999999999</v>
      </c>
      <c r="G197">
        <v>1.238</v>
      </c>
    </row>
    <row r="198" spans="1:7" x14ac:dyDescent="0.2">
      <c r="A198">
        <v>2697.17</v>
      </c>
      <c r="B198">
        <v>3.14</v>
      </c>
      <c r="C198">
        <v>3.88</v>
      </c>
      <c r="D198">
        <v>-0.22</v>
      </c>
      <c r="E198">
        <v>406</v>
      </c>
      <c r="F198">
        <v>1.377</v>
      </c>
      <c r="G198">
        <v>1.1200000000000001</v>
      </c>
    </row>
    <row r="199" spans="1:7" x14ac:dyDescent="0.2">
      <c r="A199">
        <v>2698.17</v>
      </c>
      <c r="B199">
        <v>3.16</v>
      </c>
      <c r="C199">
        <v>2.93</v>
      </c>
      <c r="D199">
        <v>-0.23</v>
      </c>
      <c r="E199">
        <v>404</v>
      </c>
      <c r="F199">
        <v>1.208</v>
      </c>
      <c r="G199">
        <v>1.2509999999999999</v>
      </c>
    </row>
    <row r="200" spans="1:7" x14ac:dyDescent="0.2">
      <c r="A200">
        <v>2699.17</v>
      </c>
      <c r="B200">
        <v>3.17</v>
      </c>
      <c r="C200">
        <v>3.03</v>
      </c>
      <c r="D200">
        <v>-7.0000000000000007E-2</v>
      </c>
      <c r="E200">
        <v>402</v>
      </c>
      <c r="F200">
        <v>1.2430000000000001</v>
      </c>
      <c r="G200">
        <v>1.173</v>
      </c>
    </row>
    <row r="201" spans="1:7" x14ac:dyDescent="0.2">
      <c r="A201">
        <v>2700.17</v>
      </c>
      <c r="B201">
        <v>3.19</v>
      </c>
      <c r="C201">
        <v>2.71</v>
      </c>
      <c r="D201">
        <v>-7.0000000000000007E-2</v>
      </c>
      <c r="E201">
        <v>400</v>
      </c>
      <c r="F201">
        <v>1.3</v>
      </c>
      <c r="G201">
        <v>1.2070000000000001</v>
      </c>
    </row>
    <row r="202" spans="1:7" x14ac:dyDescent="0.2">
      <c r="A202">
        <v>2701.17</v>
      </c>
      <c r="B202">
        <v>3.21</v>
      </c>
      <c r="C202">
        <v>2.97</v>
      </c>
      <c r="D202">
        <v>-0.24</v>
      </c>
      <c r="E202">
        <v>399</v>
      </c>
      <c r="F202">
        <v>1.2330000000000001</v>
      </c>
      <c r="G202">
        <v>1.2170000000000001</v>
      </c>
    </row>
    <row r="203" spans="1:7" x14ac:dyDescent="0.2">
      <c r="A203">
        <v>2702.17</v>
      </c>
      <c r="B203">
        <v>3.22</v>
      </c>
      <c r="C203">
        <v>3.14</v>
      </c>
      <c r="D203">
        <v>-0.09</v>
      </c>
      <c r="E203">
        <v>398</v>
      </c>
      <c r="F203">
        <v>1.242</v>
      </c>
      <c r="G203">
        <v>1.1930000000000001</v>
      </c>
    </row>
    <row r="204" spans="1:7" x14ac:dyDescent="0.2">
      <c r="A204">
        <v>2703.17</v>
      </c>
      <c r="B204">
        <v>3.24</v>
      </c>
      <c r="C204">
        <v>3.05</v>
      </c>
      <c r="D204">
        <v>-0.13</v>
      </c>
      <c r="E204">
        <v>397</v>
      </c>
      <c r="F204">
        <v>1.2390000000000001</v>
      </c>
      <c r="G204">
        <v>1.1679999999999999</v>
      </c>
    </row>
    <row r="205" spans="1:7" x14ac:dyDescent="0.2">
      <c r="A205">
        <v>2704.17</v>
      </c>
      <c r="B205">
        <v>3.26</v>
      </c>
      <c r="C205">
        <v>3.38</v>
      </c>
      <c r="D205">
        <v>-0.08</v>
      </c>
      <c r="E205">
        <v>396</v>
      </c>
      <c r="F205">
        <v>1.194</v>
      </c>
      <c r="G205">
        <v>1.1930000000000001</v>
      </c>
    </row>
    <row r="206" spans="1:7" x14ac:dyDescent="0.2">
      <c r="A206">
        <v>2705.17</v>
      </c>
      <c r="B206">
        <v>3.27</v>
      </c>
      <c r="C206">
        <v>2.66</v>
      </c>
      <c r="D206">
        <v>-0.24</v>
      </c>
      <c r="E206">
        <v>395</v>
      </c>
      <c r="F206">
        <v>1.2270000000000001</v>
      </c>
      <c r="G206">
        <v>1.159</v>
      </c>
    </row>
    <row r="207" spans="1:7" x14ac:dyDescent="0.2">
      <c r="A207">
        <v>2706.17</v>
      </c>
      <c r="B207">
        <v>3.29</v>
      </c>
      <c r="C207">
        <v>3</v>
      </c>
      <c r="D207">
        <v>-0.34</v>
      </c>
      <c r="E207">
        <v>394</v>
      </c>
      <c r="F207">
        <v>1.238</v>
      </c>
      <c r="G207">
        <v>1.1950000000000001</v>
      </c>
    </row>
    <row r="208" spans="1:7" x14ac:dyDescent="0.2">
      <c r="A208">
        <v>2707.17</v>
      </c>
      <c r="B208">
        <v>3.31</v>
      </c>
      <c r="C208">
        <v>3.37</v>
      </c>
      <c r="D208">
        <v>-0.18</v>
      </c>
      <c r="E208">
        <v>393</v>
      </c>
      <c r="F208">
        <v>1.212</v>
      </c>
      <c r="G208">
        <v>1.169</v>
      </c>
    </row>
    <row r="209" spans="1:7" x14ac:dyDescent="0.2">
      <c r="A209">
        <v>2708.17</v>
      </c>
      <c r="B209">
        <v>3.32</v>
      </c>
      <c r="C209">
        <v>2.0699999999999998</v>
      </c>
      <c r="D209">
        <v>-0.11</v>
      </c>
      <c r="E209">
        <v>392</v>
      </c>
      <c r="F209">
        <v>1.2430000000000001</v>
      </c>
      <c r="G209">
        <v>1.1599999999999999</v>
      </c>
    </row>
    <row r="210" spans="1:7" x14ac:dyDescent="0.2">
      <c r="A210">
        <v>2709.17</v>
      </c>
      <c r="B210">
        <v>3.34</v>
      </c>
      <c r="C210">
        <v>3.54</v>
      </c>
      <c r="D210">
        <v>-0.19</v>
      </c>
      <c r="E210">
        <v>391</v>
      </c>
      <c r="F210">
        <v>1.177</v>
      </c>
      <c r="G210">
        <v>1.2170000000000001</v>
      </c>
    </row>
    <row r="211" spans="1:7" x14ac:dyDescent="0.2">
      <c r="A211">
        <v>2710.17</v>
      </c>
      <c r="B211">
        <v>3.36</v>
      </c>
      <c r="C211">
        <v>4.07</v>
      </c>
      <c r="D211">
        <v>-0.22</v>
      </c>
      <c r="E211">
        <v>390</v>
      </c>
      <c r="F211">
        <v>1.2569999999999999</v>
      </c>
      <c r="G211">
        <v>1.2130000000000001</v>
      </c>
    </row>
    <row r="212" spans="1:7" x14ac:dyDescent="0.2">
      <c r="A212">
        <v>2711.17</v>
      </c>
      <c r="B212">
        <v>3.37</v>
      </c>
      <c r="C212">
        <v>4.4000000000000004</v>
      </c>
      <c r="D212">
        <v>-0.23</v>
      </c>
      <c r="E212">
        <v>389</v>
      </c>
      <c r="F212">
        <v>1.2569999999999999</v>
      </c>
      <c r="G212">
        <v>1.266</v>
      </c>
    </row>
    <row r="213" spans="1:7" x14ac:dyDescent="0.2">
      <c r="A213">
        <v>2712.17</v>
      </c>
      <c r="B213">
        <v>3.39</v>
      </c>
      <c r="C213">
        <v>3.1</v>
      </c>
      <c r="D213">
        <v>-0.21</v>
      </c>
      <c r="E213">
        <v>388</v>
      </c>
      <c r="F213">
        <v>1.216</v>
      </c>
      <c r="G213">
        <v>1.2050000000000001</v>
      </c>
    </row>
    <row r="214" spans="1:7" x14ac:dyDescent="0.2">
      <c r="A214">
        <v>2713.17</v>
      </c>
      <c r="B214">
        <v>3.41</v>
      </c>
      <c r="C214">
        <v>3.77</v>
      </c>
      <c r="D214">
        <v>-0.18</v>
      </c>
      <c r="E214">
        <v>387</v>
      </c>
      <c r="F214">
        <v>1.1559999999999999</v>
      </c>
      <c r="G214">
        <v>1.2490000000000001</v>
      </c>
    </row>
    <row r="215" spans="1:7" x14ac:dyDescent="0.2">
      <c r="A215">
        <v>2714.17</v>
      </c>
      <c r="B215">
        <v>3.43</v>
      </c>
      <c r="C215">
        <v>2.96</v>
      </c>
      <c r="D215">
        <v>-0.51</v>
      </c>
      <c r="E215">
        <v>386</v>
      </c>
      <c r="F215">
        <v>1.1259999999999999</v>
      </c>
      <c r="G215">
        <v>1.1579999999999999</v>
      </c>
    </row>
    <row r="216" spans="1:7" x14ac:dyDescent="0.2">
      <c r="A216">
        <v>2715.17</v>
      </c>
      <c r="B216">
        <v>3.44</v>
      </c>
      <c r="C216">
        <v>3.03</v>
      </c>
      <c r="D216">
        <v>-0.2</v>
      </c>
      <c r="E216">
        <v>385</v>
      </c>
      <c r="F216">
        <v>1.246</v>
      </c>
      <c r="G216">
        <v>1.165</v>
      </c>
    </row>
    <row r="217" spans="1:7" x14ac:dyDescent="0.2">
      <c r="A217">
        <v>2716.17</v>
      </c>
      <c r="B217">
        <v>3.46</v>
      </c>
      <c r="C217">
        <v>3.37</v>
      </c>
      <c r="D217">
        <v>-0.23</v>
      </c>
      <c r="E217">
        <v>384</v>
      </c>
      <c r="F217">
        <v>1.2</v>
      </c>
      <c r="G217">
        <v>1.1890000000000001</v>
      </c>
    </row>
    <row r="218" spans="1:7" x14ac:dyDescent="0.2">
      <c r="A218">
        <v>2717.17</v>
      </c>
      <c r="B218">
        <v>3.48</v>
      </c>
      <c r="C218">
        <v>3.7</v>
      </c>
      <c r="D218">
        <v>-0.36</v>
      </c>
      <c r="E218">
        <v>383</v>
      </c>
      <c r="F218">
        <v>1.175</v>
      </c>
      <c r="G218">
        <v>1.1819999999999999</v>
      </c>
    </row>
    <row r="219" spans="1:7" x14ac:dyDescent="0.2">
      <c r="A219">
        <v>2718.17</v>
      </c>
      <c r="B219">
        <v>3.5</v>
      </c>
      <c r="C219">
        <v>4.6399999999999997</v>
      </c>
      <c r="D219">
        <v>-0.22</v>
      </c>
      <c r="E219">
        <v>382</v>
      </c>
      <c r="F219">
        <v>1.1779999999999999</v>
      </c>
      <c r="G219">
        <v>1.1739999999999999</v>
      </c>
    </row>
    <row r="220" spans="1:7" x14ac:dyDescent="0.2">
      <c r="A220">
        <v>2719.17</v>
      </c>
      <c r="B220">
        <v>3.52</v>
      </c>
      <c r="C220">
        <v>3.49</v>
      </c>
      <c r="D220">
        <v>-0.17</v>
      </c>
      <c r="E220">
        <v>381</v>
      </c>
      <c r="F220">
        <v>1.1970000000000001</v>
      </c>
      <c r="G220">
        <v>1.2</v>
      </c>
    </row>
    <row r="221" spans="1:7" x14ac:dyDescent="0.2">
      <c r="A221">
        <v>2720.17</v>
      </c>
      <c r="B221">
        <v>3.54</v>
      </c>
      <c r="C221">
        <v>2.5499999999999998</v>
      </c>
      <c r="D221">
        <v>-0.28000000000000003</v>
      </c>
      <c r="E221">
        <v>380</v>
      </c>
      <c r="F221">
        <v>1.25</v>
      </c>
      <c r="G221">
        <v>1.1200000000000001</v>
      </c>
    </row>
    <row r="222" spans="1:7" x14ac:dyDescent="0.2">
      <c r="A222">
        <v>2721.17</v>
      </c>
      <c r="B222">
        <v>3.55</v>
      </c>
      <c r="C222">
        <v>2.65</v>
      </c>
      <c r="D222">
        <v>-0.09</v>
      </c>
      <c r="E222">
        <v>379</v>
      </c>
      <c r="F222">
        <v>1.1679999999999999</v>
      </c>
      <c r="G222">
        <v>1.1779999999999999</v>
      </c>
    </row>
    <row r="223" spans="1:7" x14ac:dyDescent="0.2">
      <c r="A223">
        <v>2722.17</v>
      </c>
      <c r="B223">
        <v>3.57</v>
      </c>
      <c r="C223">
        <v>3.31</v>
      </c>
      <c r="D223">
        <v>-0.12</v>
      </c>
      <c r="E223">
        <v>378</v>
      </c>
      <c r="F223">
        <v>1.1859999999999999</v>
      </c>
      <c r="G223">
        <v>1.1859999999999999</v>
      </c>
    </row>
    <row r="224" spans="1:7" x14ac:dyDescent="0.2">
      <c r="A224">
        <v>2723.17</v>
      </c>
      <c r="B224">
        <v>3.59</v>
      </c>
      <c r="C224">
        <v>3.7</v>
      </c>
      <c r="D224">
        <v>-0.53</v>
      </c>
      <c r="E224">
        <v>377</v>
      </c>
      <c r="F224">
        <v>1.214</v>
      </c>
      <c r="G224">
        <v>1.17</v>
      </c>
    </row>
    <row r="225" spans="1:7" x14ac:dyDescent="0.2">
      <c r="A225">
        <v>2724.17</v>
      </c>
      <c r="B225">
        <v>3.61</v>
      </c>
      <c r="C225">
        <v>3.4</v>
      </c>
      <c r="D225">
        <v>-0.1</v>
      </c>
      <c r="E225">
        <v>376</v>
      </c>
      <c r="F225">
        <v>1.1879999999999999</v>
      </c>
      <c r="G225">
        <v>1.2210000000000001</v>
      </c>
    </row>
    <row r="226" spans="1:7" x14ac:dyDescent="0.2">
      <c r="A226">
        <v>2725.17</v>
      </c>
      <c r="B226">
        <v>3.63</v>
      </c>
      <c r="C226">
        <v>2.84</v>
      </c>
      <c r="D226">
        <v>-0.36</v>
      </c>
      <c r="E226">
        <v>375</v>
      </c>
      <c r="F226">
        <v>1.2529999999999999</v>
      </c>
      <c r="G226">
        <v>1.0760000000000001</v>
      </c>
    </row>
    <row r="227" spans="1:7" x14ac:dyDescent="0.2">
      <c r="A227">
        <v>2726.17</v>
      </c>
      <c r="B227">
        <v>3.65</v>
      </c>
      <c r="C227">
        <v>4.93</v>
      </c>
      <c r="D227">
        <v>-0.42</v>
      </c>
      <c r="E227">
        <v>374</v>
      </c>
      <c r="F227">
        <v>1.157</v>
      </c>
      <c r="G227">
        <v>1.0620000000000001</v>
      </c>
    </row>
    <row r="228" spans="1:7" x14ac:dyDescent="0.2">
      <c r="A228">
        <v>2727.17</v>
      </c>
      <c r="B228">
        <v>3.67</v>
      </c>
      <c r="C228">
        <v>2.95</v>
      </c>
      <c r="D228">
        <v>-0.14000000000000001</v>
      </c>
      <c r="E228">
        <v>373</v>
      </c>
      <c r="F228">
        <v>1.1599999999999999</v>
      </c>
      <c r="G228">
        <v>1.153</v>
      </c>
    </row>
    <row r="229" spans="1:7" x14ac:dyDescent="0.2">
      <c r="A229">
        <v>2728.17</v>
      </c>
      <c r="B229">
        <v>3.68</v>
      </c>
      <c r="C229">
        <v>2.5</v>
      </c>
      <c r="D229">
        <v>-0.13</v>
      </c>
      <c r="E229">
        <v>372</v>
      </c>
      <c r="F229">
        <v>1.2210000000000001</v>
      </c>
      <c r="G229">
        <v>1.159</v>
      </c>
    </row>
    <row r="230" spans="1:7" x14ac:dyDescent="0.2">
      <c r="A230">
        <v>2729.17</v>
      </c>
      <c r="B230">
        <v>3.7</v>
      </c>
      <c r="C230">
        <v>3.06</v>
      </c>
      <c r="D230">
        <v>-0.32</v>
      </c>
      <c r="E230">
        <v>371</v>
      </c>
      <c r="F230">
        <v>1.1890000000000001</v>
      </c>
      <c r="G230">
        <v>1.109</v>
      </c>
    </row>
    <row r="231" spans="1:7" x14ac:dyDescent="0.2">
      <c r="A231">
        <v>2730.17</v>
      </c>
      <c r="B231">
        <v>3.72</v>
      </c>
      <c r="C231">
        <v>3.5</v>
      </c>
      <c r="D231">
        <v>-0.27</v>
      </c>
      <c r="E231">
        <v>370</v>
      </c>
      <c r="F231">
        <v>1.1910000000000001</v>
      </c>
      <c r="G231">
        <v>1.1990000000000001</v>
      </c>
    </row>
    <row r="232" spans="1:7" x14ac:dyDescent="0.2">
      <c r="A232">
        <v>2731.17</v>
      </c>
      <c r="B232">
        <v>3.74</v>
      </c>
      <c r="C232">
        <v>3.84</v>
      </c>
      <c r="D232">
        <v>-0.13</v>
      </c>
      <c r="E232">
        <v>369</v>
      </c>
      <c r="F232">
        <v>1.151</v>
      </c>
      <c r="G232">
        <v>1.1639999999999999</v>
      </c>
    </row>
    <row r="233" spans="1:7" x14ac:dyDescent="0.2">
      <c r="A233">
        <v>2732.17</v>
      </c>
      <c r="B233">
        <v>3.76</v>
      </c>
      <c r="C233">
        <v>2.84</v>
      </c>
      <c r="D233">
        <v>-0.38</v>
      </c>
      <c r="E233">
        <v>368</v>
      </c>
      <c r="F233">
        <v>1.181</v>
      </c>
      <c r="G233">
        <v>1.133</v>
      </c>
    </row>
    <row r="234" spans="1:7" x14ac:dyDescent="0.2">
      <c r="A234">
        <v>2733.17</v>
      </c>
      <c r="B234">
        <v>3.78</v>
      </c>
      <c r="C234">
        <v>3.34</v>
      </c>
      <c r="D234">
        <v>-0.49</v>
      </c>
      <c r="E234">
        <v>367</v>
      </c>
      <c r="F234">
        <v>1.212</v>
      </c>
      <c r="G234">
        <v>1.05</v>
      </c>
    </row>
    <row r="235" spans="1:7" x14ac:dyDescent="0.2">
      <c r="A235">
        <v>2734.17</v>
      </c>
      <c r="B235">
        <v>3.8</v>
      </c>
      <c r="C235">
        <v>2.95</v>
      </c>
      <c r="D235">
        <v>-0.15</v>
      </c>
      <c r="E235">
        <v>366</v>
      </c>
      <c r="F235">
        <v>1.198</v>
      </c>
      <c r="G235">
        <v>1.073</v>
      </c>
    </row>
    <row r="236" spans="1:7" x14ac:dyDescent="0.2">
      <c r="A236">
        <v>2735.17</v>
      </c>
      <c r="B236">
        <v>3.82</v>
      </c>
      <c r="C236">
        <v>3.79</v>
      </c>
      <c r="D236">
        <v>-0.31</v>
      </c>
      <c r="E236">
        <v>365</v>
      </c>
      <c r="F236">
        <v>1.155</v>
      </c>
      <c r="G236">
        <v>1.0900000000000001</v>
      </c>
    </row>
    <row r="237" spans="1:7" x14ac:dyDescent="0.2">
      <c r="A237">
        <v>2736.17</v>
      </c>
      <c r="B237">
        <v>3.84</v>
      </c>
      <c r="C237">
        <v>2.92</v>
      </c>
      <c r="D237">
        <v>0.01</v>
      </c>
      <c r="E237">
        <v>364</v>
      </c>
      <c r="F237">
        <v>1.1919999999999999</v>
      </c>
      <c r="G237">
        <v>1.119</v>
      </c>
    </row>
    <row r="238" spans="1:7" x14ac:dyDescent="0.2">
      <c r="A238">
        <v>2737.17</v>
      </c>
      <c r="B238">
        <v>3.86</v>
      </c>
      <c r="C238">
        <v>3.21</v>
      </c>
      <c r="D238">
        <v>-0.24</v>
      </c>
      <c r="E238">
        <v>363</v>
      </c>
      <c r="F238">
        <v>1.179</v>
      </c>
      <c r="G238">
        <v>1.149</v>
      </c>
    </row>
    <row r="239" spans="1:7" x14ac:dyDescent="0.2">
      <c r="A239">
        <v>2738.17</v>
      </c>
      <c r="B239">
        <v>3.88</v>
      </c>
      <c r="C239">
        <v>3.37</v>
      </c>
      <c r="D239">
        <v>-0.1</v>
      </c>
      <c r="E239">
        <v>362</v>
      </c>
      <c r="F239">
        <v>1.155</v>
      </c>
      <c r="G239">
        <v>1.121</v>
      </c>
    </row>
    <row r="240" spans="1:7" x14ac:dyDescent="0.2">
      <c r="A240">
        <v>2739.17</v>
      </c>
      <c r="B240">
        <v>3.9</v>
      </c>
      <c r="C240">
        <v>4.53</v>
      </c>
      <c r="D240">
        <v>-0.11</v>
      </c>
      <c r="E240">
        <v>361</v>
      </c>
      <c r="F240">
        <v>1.177</v>
      </c>
      <c r="G240">
        <v>1.1279999999999999</v>
      </c>
    </row>
    <row r="241" spans="1:7" x14ac:dyDescent="0.2">
      <c r="A241">
        <v>2740.17</v>
      </c>
      <c r="B241">
        <v>3.92</v>
      </c>
      <c r="C241">
        <v>4.04</v>
      </c>
      <c r="D241">
        <v>-0.19</v>
      </c>
      <c r="E241">
        <v>360</v>
      </c>
      <c r="F241">
        <v>1.175</v>
      </c>
      <c r="G241">
        <v>1.107</v>
      </c>
    </row>
    <row r="242" spans="1:7" x14ac:dyDescent="0.2">
      <c r="A242">
        <v>2741.17</v>
      </c>
      <c r="B242">
        <v>3.94</v>
      </c>
      <c r="C242">
        <v>3.28</v>
      </c>
      <c r="D242">
        <v>-0.37</v>
      </c>
      <c r="E242">
        <v>359</v>
      </c>
      <c r="F242">
        <v>1.159</v>
      </c>
      <c r="G242">
        <v>1.1419999999999999</v>
      </c>
    </row>
    <row r="243" spans="1:7" x14ac:dyDescent="0.2">
      <c r="A243">
        <v>2742.17</v>
      </c>
      <c r="B243">
        <v>3.96</v>
      </c>
      <c r="C243">
        <v>4.0599999999999996</v>
      </c>
      <c r="D243">
        <v>-0.17</v>
      </c>
      <c r="E243">
        <v>358</v>
      </c>
      <c r="F243">
        <v>1.208</v>
      </c>
      <c r="G243">
        <v>1.177</v>
      </c>
    </row>
    <row r="244" spans="1:7" x14ac:dyDescent="0.2">
      <c r="A244">
        <v>2743.17</v>
      </c>
      <c r="B244">
        <v>3.98</v>
      </c>
      <c r="C244">
        <v>2.96</v>
      </c>
      <c r="D244">
        <v>0.02</v>
      </c>
      <c r="E244">
        <v>357</v>
      </c>
      <c r="F244">
        <v>1.21</v>
      </c>
      <c r="G244">
        <v>1.1439999999999999</v>
      </c>
    </row>
    <row r="245" spans="1:7" x14ac:dyDescent="0.2">
      <c r="A245">
        <v>2744.17</v>
      </c>
      <c r="B245">
        <v>4</v>
      </c>
      <c r="C245">
        <v>3.93</v>
      </c>
      <c r="D245">
        <v>-0.26</v>
      </c>
      <c r="E245">
        <v>356</v>
      </c>
      <c r="F245">
        <v>1.1879999999999999</v>
      </c>
      <c r="G245">
        <v>1.1240000000000001</v>
      </c>
    </row>
    <row r="246" spans="1:7" x14ac:dyDescent="0.2">
      <c r="A246">
        <v>2745.17</v>
      </c>
      <c r="B246">
        <v>4.0199999999999996</v>
      </c>
      <c r="C246">
        <v>3.06</v>
      </c>
      <c r="D246">
        <v>-0.23</v>
      </c>
      <c r="E246">
        <v>355</v>
      </c>
      <c r="F246">
        <v>1.179</v>
      </c>
      <c r="G246">
        <v>1.0940000000000001</v>
      </c>
    </row>
    <row r="247" spans="1:7" x14ac:dyDescent="0.2">
      <c r="A247">
        <v>2746.17</v>
      </c>
      <c r="B247">
        <v>4.04</v>
      </c>
      <c r="C247">
        <v>4.8499999999999996</v>
      </c>
      <c r="D247">
        <v>-0.39</v>
      </c>
      <c r="E247">
        <v>354</v>
      </c>
      <c r="F247">
        <v>1.1990000000000001</v>
      </c>
      <c r="G247">
        <v>1.1299999999999999</v>
      </c>
    </row>
    <row r="248" spans="1:7" x14ac:dyDescent="0.2">
      <c r="A248">
        <v>2747.17</v>
      </c>
      <c r="B248">
        <v>4.07</v>
      </c>
      <c r="C248">
        <v>2.52</v>
      </c>
      <c r="D248">
        <v>-0.28000000000000003</v>
      </c>
      <c r="E248">
        <v>353</v>
      </c>
      <c r="F248">
        <v>1.1479999999999999</v>
      </c>
      <c r="G248">
        <v>1.08</v>
      </c>
    </row>
    <row r="249" spans="1:7" x14ac:dyDescent="0.2">
      <c r="A249">
        <v>2748.17</v>
      </c>
      <c r="B249">
        <v>4.09</v>
      </c>
      <c r="C249">
        <v>3.06</v>
      </c>
      <c r="D249">
        <v>-0.3</v>
      </c>
      <c r="E249">
        <v>352</v>
      </c>
      <c r="F249">
        <v>1.1220000000000001</v>
      </c>
      <c r="G249">
        <v>1.141</v>
      </c>
    </row>
    <row r="250" spans="1:7" x14ac:dyDescent="0.2">
      <c r="A250">
        <v>2749.17</v>
      </c>
      <c r="B250">
        <v>4.1100000000000003</v>
      </c>
      <c r="C250">
        <v>3.23</v>
      </c>
      <c r="D250">
        <v>-0.28999999999999998</v>
      </c>
      <c r="E250">
        <v>351</v>
      </c>
      <c r="F250">
        <v>1.161</v>
      </c>
      <c r="G250">
        <v>1.1419999999999999</v>
      </c>
    </row>
    <row r="251" spans="1:7" x14ac:dyDescent="0.2">
      <c r="A251">
        <v>2750.17</v>
      </c>
      <c r="B251">
        <v>4.13</v>
      </c>
      <c r="C251">
        <v>2.13</v>
      </c>
      <c r="D251">
        <v>-0.19</v>
      </c>
      <c r="E251">
        <v>350</v>
      </c>
      <c r="F251">
        <v>1.2250000000000001</v>
      </c>
      <c r="G251">
        <v>1.127</v>
      </c>
    </row>
    <row r="252" spans="1:7" x14ac:dyDescent="0.2">
      <c r="A252">
        <v>2751.17</v>
      </c>
      <c r="B252">
        <v>4.1500000000000004</v>
      </c>
      <c r="C252">
        <v>3.56</v>
      </c>
      <c r="D252">
        <v>-0.08</v>
      </c>
      <c r="E252">
        <v>349</v>
      </c>
      <c r="F252">
        <v>1.157</v>
      </c>
      <c r="G252">
        <v>1.0920000000000001</v>
      </c>
    </row>
    <row r="253" spans="1:7" x14ac:dyDescent="0.2">
      <c r="A253">
        <v>2752.17</v>
      </c>
      <c r="B253">
        <v>4.17</v>
      </c>
      <c r="C253">
        <v>3.27</v>
      </c>
      <c r="D253">
        <v>-0.16</v>
      </c>
      <c r="E253">
        <v>348</v>
      </c>
      <c r="F253">
        <v>1.202</v>
      </c>
      <c r="G253">
        <v>1.107</v>
      </c>
    </row>
    <row r="254" spans="1:7" x14ac:dyDescent="0.2">
      <c r="A254">
        <v>2753.17</v>
      </c>
      <c r="B254">
        <v>4.1900000000000004</v>
      </c>
      <c r="C254">
        <v>3</v>
      </c>
      <c r="D254">
        <v>-0.09</v>
      </c>
      <c r="E254">
        <v>347</v>
      </c>
      <c r="F254">
        <v>1.161</v>
      </c>
      <c r="G254">
        <v>1.177</v>
      </c>
    </row>
    <row r="255" spans="1:7" x14ac:dyDescent="0.2">
      <c r="A255">
        <v>2754.17</v>
      </c>
      <c r="B255">
        <v>4.22</v>
      </c>
      <c r="C255">
        <v>3.9</v>
      </c>
      <c r="D255">
        <v>-0.47</v>
      </c>
      <c r="E255">
        <v>346</v>
      </c>
      <c r="F255">
        <v>1.1930000000000001</v>
      </c>
      <c r="G255">
        <v>1.0549999999999999</v>
      </c>
    </row>
    <row r="256" spans="1:7" x14ac:dyDescent="0.2">
      <c r="A256">
        <v>2755.17</v>
      </c>
      <c r="B256">
        <v>4.24</v>
      </c>
      <c r="C256">
        <v>3.2</v>
      </c>
      <c r="D256">
        <v>-0.17</v>
      </c>
      <c r="E256">
        <v>345</v>
      </c>
      <c r="F256">
        <v>1.1639999999999999</v>
      </c>
      <c r="G256">
        <v>1.0529999999999999</v>
      </c>
    </row>
    <row r="257" spans="1:7" x14ac:dyDescent="0.2">
      <c r="A257">
        <v>2756.17</v>
      </c>
      <c r="B257">
        <v>4.26</v>
      </c>
      <c r="C257">
        <v>2.48</v>
      </c>
      <c r="D257">
        <v>-0.09</v>
      </c>
      <c r="E257">
        <v>344</v>
      </c>
      <c r="F257">
        <v>1.204</v>
      </c>
      <c r="G257">
        <v>1.0920000000000001</v>
      </c>
    </row>
    <row r="258" spans="1:7" x14ac:dyDescent="0.2">
      <c r="A258">
        <v>2757.17</v>
      </c>
      <c r="B258">
        <v>4.29</v>
      </c>
      <c r="C258">
        <v>2.87</v>
      </c>
      <c r="D258">
        <v>-0.22</v>
      </c>
      <c r="E258">
        <v>343</v>
      </c>
      <c r="F258">
        <v>1.1950000000000001</v>
      </c>
      <c r="G258">
        <v>1.0660000000000001</v>
      </c>
    </row>
    <row r="259" spans="1:7" x14ac:dyDescent="0.2">
      <c r="A259">
        <v>2758.17</v>
      </c>
      <c r="B259">
        <v>4.3099999999999996</v>
      </c>
      <c r="C259">
        <v>3.66</v>
      </c>
      <c r="D259">
        <v>-0.56000000000000005</v>
      </c>
      <c r="E259">
        <v>342</v>
      </c>
      <c r="F259">
        <v>1.147</v>
      </c>
      <c r="G259">
        <v>1.103</v>
      </c>
    </row>
    <row r="260" spans="1:7" x14ac:dyDescent="0.2">
      <c r="A260">
        <v>2759.17</v>
      </c>
      <c r="B260">
        <v>4.33</v>
      </c>
      <c r="C260">
        <v>2.86</v>
      </c>
      <c r="D260">
        <v>0.05</v>
      </c>
      <c r="E260">
        <v>341</v>
      </c>
      <c r="F260">
        <v>1.0960000000000001</v>
      </c>
      <c r="G260">
        <v>1.0580000000000001</v>
      </c>
    </row>
    <row r="261" spans="1:7" x14ac:dyDescent="0.2">
      <c r="A261">
        <v>2760.17</v>
      </c>
      <c r="B261">
        <v>4.3600000000000003</v>
      </c>
      <c r="C261">
        <v>2.58</v>
      </c>
      <c r="D261">
        <v>-0.19</v>
      </c>
      <c r="E261">
        <v>340</v>
      </c>
      <c r="F261">
        <v>1.206</v>
      </c>
      <c r="G261">
        <v>1.04</v>
      </c>
    </row>
    <row r="262" spans="1:7" x14ac:dyDescent="0.2">
      <c r="A262">
        <v>2761.17</v>
      </c>
      <c r="B262">
        <v>4.38</v>
      </c>
      <c r="C262">
        <v>2.38</v>
      </c>
      <c r="D262">
        <v>-0.06</v>
      </c>
      <c r="E262">
        <v>339</v>
      </c>
      <c r="F262">
        <v>1.165</v>
      </c>
      <c r="G262">
        <v>1.1559999999999999</v>
      </c>
    </row>
    <row r="263" spans="1:7" x14ac:dyDescent="0.2">
      <c r="A263">
        <v>2762.17</v>
      </c>
      <c r="B263">
        <v>4.4000000000000004</v>
      </c>
      <c r="C263">
        <v>2.92</v>
      </c>
      <c r="D263">
        <v>-0.33</v>
      </c>
      <c r="E263">
        <v>338</v>
      </c>
      <c r="F263">
        <v>1.1359999999999999</v>
      </c>
      <c r="G263">
        <v>1.1020000000000001</v>
      </c>
    </row>
    <row r="264" spans="1:7" x14ac:dyDescent="0.2">
      <c r="A264">
        <v>2763.17</v>
      </c>
      <c r="B264">
        <v>4.43</v>
      </c>
      <c r="C264">
        <v>3.67</v>
      </c>
      <c r="D264">
        <v>-0.28000000000000003</v>
      </c>
      <c r="E264">
        <v>337</v>
      </c>
      <c r="F264">
        <v>1.1859999999999999</v>
      </c>
      <c r="G264">
        <v>1.1040000000000001</v>
      </c>
    </row>
    <row r="265" spans="1:7" x14ac:dyDescent="0.2">
      <c r="A265">
        <v>2764.17</v>
      </c>
      <c r="B265">
        <v>4.45</v>
      </c>
      <c r="C265">
        <v>2.9</v>
      </c>
      <c r="D265">
        <v>-0.13</v>
      </c>
      <c r="E265">
        <v>336</v>
      </c>
      <c r="F265">
        <v>1.125</v>
      </c>
      <c r="G265">
        <v>1.1459999999999999</v>
      </c>
    </row>
    <row r="266" spans="1:7" x14ac:dyDescent="0.2">
      <c r="A266">
        <v>2765.17</v>
      </c>
      <c r="B266">
        <v>4.4800000000000004</v>
      </c>
      <c r="C266">
        <v>3.23</v>
      </c>
      <c r="D266">
        <v>-0.13</v>
      </c>
      <c r="E266">
        <v>335</v>
      </c>
      <c r="F266">
        <v>1.127</v>
      </c>
      <c r="G266">
        <v>1.06</v>
      </c>
    </row>
    <row r="267" spans="1:7" x14ac:dyDescent="0.2">
      <c r="A267">
        <v>2766.17</v>
      </c>
      <c r="B267">
        <v>4.5</v>
      </c>
      <c r="C267">
        <v>3.25</v>
      </c>
      <c r="D267">
        <v>-0.24</v>
      </c>
      <c r="E267">
        <v>334</v>
      </c>
      <c r="F267">
        <v>1.19</v>
      </c>
      <c r="G267">
        <v>0.99</v>
      </c>
    </row>
    <row r="268" spans="1:7" x14ac:dyDescent="0.2">
      <c r="A268">
        <v>2767.17</v>
      </c>
      <c r="B268">
        <v>4.5199999999999996</v>
      </c>
      <c r="C268">
        <v>2.74</v>
      </c>
      <c r="D268">
        <v>-0.27</v>
      </c>
      <c r="E268">
        <v>333</v>
      </c>
      <c r="F268">
        <v>1.145</v>
      </c>
      <c r="G268">
        <v>1.133</v>
      </c>
    </row>
    <row r="269" spans="1:7" x14ac:dyDescent="0.2">
      <c r="A269">
        <v>2768.17</v>
      </c>
      <c r="B269">
        <v>4.55</v>
      </c>
      <c r="C269">
        <v>3.45</v>
      </c>
      <c r="D269">
        <v>-0.2</v>
      </c>
      <c r="E269">
        <v>332</v>
      </c>
      <c r="F269">
        <v>1.1910000000000001</v>
      </c>
      <c r="G269">
        <v>1.101</v>
      </c>
    </row>
    <row r="270" spans="1:7" x14ac:dyDescent="0.2">
      <c r="A270">
        <v>2769.17</v>
      </c>
      <c r="B270">
        <v>4.57</v>
      </c>
      <c r="C270">
        <v>3.02</v>
      </c>
      <c r="D270">
        <v>-0.33</v>
      </c>
      <c r="E270">
        <v>331</v>
      </c>
      <c r="F270">
        <v>1.159</v>
      </c>
      <c r="G270">
        <v>1.0840000000000001</v>
      </c>
    </row>
    <row r="271" spans="1:7" x14ac:dyDescent="0.2">
      <c r="A271">
        <v>2770.17</v>
      </c>
      <c r="B271">
        <v>4.5999999999999996</v>
      </c>
      <c r="C271">
        <v>2.89</v>
      </c>
      <c r="D271">
        <v>-0.47</v>
      </c>
      <c r="E271">
        <v>330</v>
      </c>
      <c r="F271">
        <v>1.1020000000000001</v>
      </c>
      <c r="G271">
        <v>1.0840000000000001</v>
      </c>
    </row>
    <row r="272" spans="1:7" x14ac:dyDescent="0.2">
      <c r="A272">
        <v>2771.17</v>
      </c>
      <c r="B272">
        <v>4.62</v>
      </c>
      <c r="C272">
        <v>3.7</v>
      </c>
      <c r="D272">
        <v>-0.33</v>
      </c>
      <c r="E272">
        <v>329</v>
      </c>
      <c r="F272">
        <v>1.1910000000000001</v>
      </c>
      <c r="G272">
        <v>1.018</v>
      </c>
    </row>
    <row r="273" spans="1:7" x14ac:dyDescent="0.2">
      <c r="A273">
        <v>2772.17</v>
      </c>
      <c r="B273">
        <v>4.6500000000000004</v>
      </c>
      <c r="C273">
        <v>3.9</v>
      </c>
      <c r="D273">
        <v>-0.1</v>
      </c>
      <c r="E273">
        <v>328</v>
      </c>
      <c r="F273">
        <v>1.127</v>
      </c>
      <c r="G273">
        <v>1.1419999999999999</v>
      </c>
    </row>
    <row r="274" spans="1:7" x14ac:dyDescent="0.2">
      <c r="A274">
        <v>2773.17</v>
      </c>
      <c r="B274">
        <v>4.68</v>
      </c>
      <c r="C274">
        <v>3.27</v>
      </c>
      <c r="D274">
        <v>-0.12</v>
      </c>
      <c r="E274">
        <v>327</v>
      </c>
      <c r="F274">
        <v>1.1160000000000001</v>
      </c>
      <c r="G274">
        <v>1.0469999999999999</v>
      </c>
    </row>
    <row r="275" spans="1:7" x14ac:dyDescent="0.2">
      <c r="A275">
        <v>2774.17</v>
      </c>
      <c r="B275">
        <v>4.7</v>
      </c>
      <c r="C275">
        <v>4.32</v>
      </c>
      <c r="D275">
        <v>-0.19</v>
      </c>
      <c r="E275">
        <v>326</v>
      </c>
      <c r="F275">
        <v>1.1020000000000001</v>
      </c>
      <c r="G275">
        <v>1.073</v>
      </c>
    </row>
    <row r="276" spans="1:7" x14ac:dyDescent="0.2">
      <c r="A276">
        <v>2775.17</v>
      </c>
      <c r="B276">
        <v>4.7300000000000004</v>
      </c>
      <c r="C276">
        <v>3.76</v>
      </c>
      <c r="D276">
        <v>-0.2</v>
      </c>
      <c r="E276">
        <v>325</v>
      </c>
      <c r="F276">
        <v>1.1719999999999999</v>
      </c>
      <c r="G276">
        <v>1.0669999999999999</v>
      </c>
    </row>
    <row r="277" spans="1:7" x14ac:dyDescent="0.2">
      <c r="A277">
        <v>2776.17</v>
      </c>
      <c r="B277">
        <v>4.76</v>
      </c>
      <c r="C277">
        <v>2.81</v>
      </c>
      <c r="D277">
        <v>-0.25</v>
      </c>
      <c r="E277">
        <v>324</v>
      </c>
      <c r="F277">
        <v>1.214</v>
      </c>
      <c r="G277">
        <v>1.0680000000000001</v>
      </c>
    </row>
    <row r="278" spans="1:7" x14ac:dyDescent="0.2">
      <c r="A278">
        <v>2777.17</v>
      </c>
      <c r="B278">
        <v>4.79</v>
      </c>
      <c r="C278">
        <v>3.66</v>
      </c>
      <c r="D278">
        <v>-0.43</v>
      </c>
      <c r="E278">
        <v>323</v>
      </c>
      <c r="F278">
        <v>1.1160000000000001</v>
      </c>
      <c r="G278">
        <v>1.042</v>
      </c>
    </row>
    <row r="279" spans="1:7" x14ac:dyDescent="0.2">
      <c r="A279">
        <v>2778.17</v>
      </c>
      <c r="B279">
        <v>4.8099999999999996</v>
      </c>
      <c r="C279">
        <v>3.57</v>
      </c>
      <c r="D279">
        <v>-0.4</v>
      </c>
      <c r="E279">
        <v>322</v>
      </c>
      <c r="F279">
        <v>1.1160000000000001</v>
      </c>
      <c r="G279">
        <v>1.034</v>
      </c>
    </row>
    <row r="280" spans="1:7" x14ac:dyDescent="0.2">
      <c r="A280">
        <v>2779.17</v>
      </c>
      <c r="B280">
        <v>4.84</v>
      </c>
      <c r="C280">
        <v>3.04</v>
      </c>
      <c r="D280">
        <v>-0.34</v>
      </c>
      <c r="E280">
        <v>321</v>
      </c>
      <c r="F280">
        <v>1.1459999999999999</v>
      </c>
      <c r="G280">
        <v>1.0369999999999999</v>
      </c>
    </row>
    <row r="281" spans="1:7" x14ac:dyDescent="0.2">
      <c r="A281">
        <v>2780.17</v>
      </c>
      <c r="B281">
        <v>4.87</v>
      </c>
      <c r="C281">
        <v>2.68</v>
      </c>
      <c r="D281">
        <v>-0.24</v>
      </c>
      <c r="E281">
        <v>320</v>
      </c>
      <c r="F281">
        <v>1.2110000000000001</v>
      </c>
      <c r="G281">
        <v>1.089</v>
      </c>
    </row>
    <row r="282" spans="1:7" x14ac:dyDescent="0.2">
      <c r="A282">
        <v>2781.17</v>
      </c>
      <c r="B282">
        <v>4.9000000000000004</v>
      </c>
      <c r="C282">
        <v>3.92</v>
      </c>
      <c r="D282">
        <v>-0.33</v>
      </c>
      <c r="E282">
        <v>319</v>
      </c>
      <c r="F282">
        <v>1.0620000000000001</v>
      </c>
      <c r="G282">
        <v>1.097</v>
      </c>
    </row>
    <row r="283" spans="1:7" x14ac:dyDescent="0.2">
      <c r="A283">
        <v>2782.17</v>
      </c>
      <c r="B283">
        <v>4.93</v>
      </c>
      <c r="C283">
        <v>2.8</v>
      </c>
      <c r="D283">
        <v>-0.31</v>
      </c>
      <c r="E283">
        <v>318</v>
      </c>
      <c r="F283">
        <v>1.151</v>
      </c>
      <c r="G283">
        <v>1.071</v>
      </c>
    </row>
    <row r="284" spans="1:7" x14ac:dyDescent="0.2">
      <c r="A284">
        <v>2783.17</v>
      </c>
      <c r="B284">
        <v>4.95</v>
      </c>
      <c r="C284">
        <v>3.2</v>
      </c>
      <c r="D284">
        <v>-0.08</v>
      </c>
      <c r="E284">
        <v>317</v>
      </c>
      <c r="F284">
        <v>1.1839999999999999</v>
      </c>
      <c r="G284">
        <v>1.0209999999999999</v>
      </c>
    </row>
    <row r="285" spans="1:7" x14ac:dyDescent="0.2">
      <c r="A285">
        <v>2784.17</v>
      </c>
      <c r="B285">
        <v>4.9800000000000004</v>
      </c>
      <c r="C285">
        <v>2.91</v>
      </c>
      <c r="D285">
        <v>-0.18</v>
      </c>
      <c r="E285">
        <v>316</v>
      </c>
      <c r="F285">
        <v>1.161</v>
      </c>
      <c r="G285">
        <v>1.0289999999999999</v>
      </c>
    </row>
    <row r="286" spans="1:7" x14ac:dyDescent="0.2">
      <c r="A286">
        <v>2785.17</v>
      </c>
      <c r="B286">
        <v>5.01</v>
      </c>
      <c r="C286">
        <v>3.18</v>
      </c>
      <c r="D286">
        <v>-0.11</v>
      </c>
      <c r="E286">
        <v>315</v>
      </c>
      <c r="F286">
        <v>1.204</v>
      </c>
      <c r="G286">
        <v>0.998</v>
      </c>
    </row>
    <row r="287" spans="1:7" x14ac:dyDescent="0.2">
      <c r="A287">
        <v>2786.17</v>
      </c>
      <c r="B287">
        <v>5.04</v>
      </c>
      <c r="C287">
        <v>3.22</v>
      </c>
      <c r="D287">
        <v>-0.05</v>
      </c>
      <c r="E287">
        <v>314</v>
      </c>
      <c r="F287">
        <v>1.1299999999999999</v>
      </c>
      <c r="G287">
        <v>1.0609999999999999</v>
      </c>
    </row>
    <row r="288" spans="1:7" x14ac:dyDescent="0.2">
      <c r="A288">
        <v>2787.17</v>
      </c>
      <c r="B288">
        <v>5.07</v>
      </c>
      <c r="C288">
        <v>1.96</v>
      </c>
      <c r="D288">
        <v>-0.24</v>
      </c>
      <c r="E288">
        <v>313</v>
      </c>
      <c r="F288">
        <v>1.097</v>
      </c>
      <c r="G288">
        <v>1.05</v>
      </c>
    </row>
    <row r="289" spans="1:7" x14ac:dyDescent="0.2">
      <c r="A289">
        <v>2788.17</v>
      </c>
      <c r="B289">
        <v>5.0999999999999996</v>
      </c>
      <c r="C289">
        <v>4.55</v>
      </c>
      <c r="D289">
        <v>-0.25</v>
      </c>
      <c r="E289">
        <v>312</v>
      </c>
      <c r="F289">
        <v>1.139</v>
      </c>
      <c r="G289">
        <v>1.052</v>
      </c>
    </row>
    <row r="290" spans="1:7" x14ac:dyDescent="0.2">
      <c r="A290">
        <v>2789.17</v>
      </c>
      <c r="B290">
        <v>5.13</v>
      </c>
      <c r="C290">
        <v>3.47</v>
      </c>
      <c r="D290">
        <v>-0.37</v>
      </c>
      <c r="E290">
        <v>311</v>
      </c>
      <c r="F290">
        <v>1.1379999999999999</v>
      </c>
      <c r="G290">
        <v>1.0580000000000001</v>
      </c>
    </row>
    <row r="291" spans="1:7" x14ac:dyDescent="0.2">
      <c r="A291">
        <v>2790.17</v>
      </c>
      <c r="B291">
        <v>5.17</v>
      </c>
      <c r="C291">
        <v>3.16</v>
      </c>
      <c r="D291">
        <v>-0.23</v>
      </c>
      <c r="E291">
        <v>310</v>
      </c>
      <c r="F291">
        <v>1.119</v>
      </c>
      <c r="G291">
        <v>1.0049999999999999</v>
      </c>
    </row>
    <row r="292" spans="1:7" x14ac:dyDescent="0.2">
      <c r="A292">
        <v>2791.17</v>
      </c>
      <c r="B292">
        <v>5.2</v>
      </c>
      <c r="C292">
        <v>3.17</v>
      </c>
      <c r="D292">
        <v>-0.09</v>
      </c>
      <c r="E292">
        <v>309</v>
      </c>
      <c r="F292">
        <v>1.1619999999999999</v>
      </c>
      <c r="G292">
        <v>1.0009999999999999</v>
      </c>
    </row>
    <row r="293" spans="1:7" x14ac:dyDescent="0.2">
      <c r="A293">
        <v>2792.17</v>
      </c>
      <c r="B293">
        <v>5.23</v>
      </c>
      <c r="C293">
        <v>6.65</v>
      </c>
      <c r="D293">
        <v>-0.28000000000000003</v>
      </c>
      <c r="E293">
        <v>308</v>
      </c>
      <c r="F293">
        <v>1.1479999999999999</v>
      </c>
      <c r="G293">
        <v>1.083</v>
      </c>
    </row>
    <row r="294" spans="1:7" x14ac:dyDescent="0.2">
      <c r="A294">
        <v>2793.17</v>
      </c>
      <c r="B294">
        <v>5.27</v>
      </c>
      <c r="C294">
        <v>3.38</v>
      </c>
      <c r="D294">
        <v>-0.06</v>
      </c>
      <c r="E294">
        <v>307</v>
      </c>
      <c r="F294">
        <v>1.117</v>
      </c>
      <c r="G294">
        <v>0.997</v>
      </c>
    </row>
    <row r="295" spans="1:7" x14ac:dyDescent="0.2">
      <c r="A295">
        <v>2794.17</v>
      </c>
      <c r="B295">
        <v>5.3</v>
      </c>
      <c r="C295">
        <v>2.94</v>
      </c>
      <c r="D295">
        <v>-0.16</v>
      </c>
      <c r="E295">
        <v>306</v>
      </c>
      <c r="F295">
        <v>1.1180000000000001</v>
      </c>
      <c r="G295">
        <v>1.0069999999999999</v>
      </c>
    </row>
    <row r="296" spans="1:7" x14ac:dyDescent="0.2">
      <c r="A296">
        <v>2795.17</v>
      </c>
      <c r="B296">
        <v>5.33</v>
      </c>
      <c r="C296">
        <v>3.72</v>
      </c>
      <c r="D296">
        <v>-0.25</v>
      </c>
      <c r="E296">
        <v>305</v>
      </c>
      <c r="F296">
        <v>1.155</v>
      </c>
      <c r="G296">
        <v>0.999</v>
      </c>
    </row>
    <row r="297" spans="1:7" x14ac:dyDescent="0.2">
      <c r="A297">
        <v>2796.17</v>
      </c>
      <c r="B297">
        <v>5.37</v>
      </c>
      <c r="C297">
        <v>4.1500000000000004</v>
      </c>
      <c r="D297">
        <v>-0.42</v>
      </c>
      <c r="E297">
        <v>304</v>
      </c>
      <c r="F297">
        <v>1.17</v>
      </c>
      <c r="G297">
        <v>1.0129999999999999</v>
      </c>
    </row>
    <row r="298" spans="1:7" x14ac:dyDescent="0.2">
      <c r="A298">
        <v>2797.17</v>
      </c>
      <c r="B298">
        <v>5.4</v>
      </c>
      <c r="C298">
        <v>3.93</v>
      </c>
      <c r="D298">
        <v>-0.18</v>
      </c>
      <c r="E298">
        <v>303</v>
      </c>
      <c r="F298">
        <v>1.2030000000000001</v>
      </c>
      <c r="G298">
        <v>1.028</v>
      </c>
    </row>
    <row r="299" spans="1:7" x14ac:dyDescent="0.2">
      <c r="A299">
        <v>2798.17</v>
      </c>
      <c r="B299">
        <v>5.43</v>
      </c>
      <c r="C299">
        <v>2.46</v>
      </c>
      <c r="D299">
        <v>-0.15</v>
      </c>
      <c r="E299">
        <v>302</v>
      </c>
      <c r="F299">
        <v>1.073</v>
      </c>
      <c r="G299">
        <v>1.0249999999999999</v>
      </c>
    </row>
    <row r="300" spans="1:7" x14ac:dyDescent="0.2">
      <c r="A300">
        <v>2799.17</v>
      </c>
      <c r="B300">
        <v>5.47</v>
      </c>
      <c r="C300">
        <v>2.85</v>
      </c>
      <c r="D300">
        <v>-0.38</v>
      </c>
      <c r="E300">
        <v>301</v>
      </c>
      <c r="F300">
        <v>1.1060000000000001</v>
      </c>
      <c r="G300">
        <v>0.96799999999999997</v>
      </c>
    </row>
    <row r="301" spans="1:7" x14ac:dyDescent="0.2">
      <c r="A301">
        <v>2800.17</v>
      </c>
      <c r="B301">
        <v>5.5</v>
      </c>
      <c r="C301">
        <v>3.53</v>
      </c>
      <c r="D301">
        <v>-0.41</v>
      </c>
      <c r="E301">
        <v>300</v>
      </c>
      <c r="F301">
        <v>1.1559999999999999</v>
      </c>
      <c r="G301">
        <v>1.0089999999999999</v>
      </c>
    </row>
    <row r="302" spans="1:7" x14ac:dyDescent="0.2">
      <c r="A302">
        <v>2801.17</v>
      </c>
      <c r="B302">
        <v>5.54</v>
      </c>
      <c r="C302">
        <v>3.42</v>
      </c>
      <c r="D302">
        <v>-0.18</v>
      </c>
      <c r="E302">
        <v>299</v>
      </c>
      <c r="F302">
        <v>1.093</v>
      </c>
      <c r="G302">
        <v>1.0620000000000001</v>
      </c>
    </row>
    <row r="303" spans="1:7" x14ac:dyDescent="0.2">
      <c r="A303">
        <v>2802.17</v>
      </c>
      <c r="B303">
        <v>5.58</v>
      </c>
      <c r="C303">
        <v>3.51</v>
      </c>
      <c r="D303">
        <v>-0.49</v>
      </c>
      <c r="E303">
        <v>298</v>
      </c>
      <c r="F303">
        <v>1.0840000000000001</v>
      </c>
      <c r="G303">
        <v>1.0309999999999999</v>
      </c>
    </row>
    <row r="304" spans="1:7" x14ac:dyDescent="0.2">
      <c r="A304">
        <v>2803.17</v>
      </c>
      <c r="B304">
        <v>5.62</v>
      </c>
      <c r="C304">
        <v>3.29</v>
      </c>
      <c r="D304">
        <v>-0.45</v>
      </c>
      <c r="E304">
        <v>297</v>
      </c>
      <c r="F304">
        <v>1.1299999999999999</v>
      </c>
      <c r="G304">
        <v>0.98</v>
      </c>
    </row>
    <row r="305" spans="1:7" x14ac:dyDescent="0.2">
      <c r="A305">
        <v>2804.17</v>
      </c>
      <c r="B305">
        <v>5.66</v>
      </c>
      <c r="C305">
        <v>4.1100000000000003</v>
      </c>
      <c r="D305">
        <v>-0.05</v>
      </c>
      <c r="E305">
        <v>296</v>
      </c>
      <c r="F305">
        <v>1.135</v>
      </c>
      <c r="G305">
        <v>1.032</v>
      </c>
    </row>
    <row r="306" spans="1:7" x14ac:dyDescent="0.2">
      <c r="A306">
        <v>2805.17</v>
      </c>
      <c r="B306">
        <v>5.7</v>
      </c>
      <c r="C306">
        <v>6.21</v>
      </c>
      <c r="D306">
        <v>-0.32</v>
      </c>
      <c r="E306">
        <v>295</v>
      </c>
      <c r="F306">
        <v>1.075</v>
      </c>
      <c r="G306">
        <v>1.054</v>
      </c>
    </row>
    <row r="307" spans="1:7" x14ac:dyDescent="0.2">
      <c r="A307">
        <v>2806.17</v>
      </c>
      <c r="B307">
        <v>5.74</v>
      </c>
      <c r="C307">
        <v>3.69</v>
      </c>
      <c r="D307">
        <v>-0.33</v>
      </c>
      <c r="E307">
        <v>294</v>
      </c>
      <c r="F307">
        <v>1.127</v>
      </c>
      <c r="G307">
        <v>1.012</v>
      </c>
    </row>
    <row r="308" spans="1:7" x14ac:dyDescent="0.2">
      <c r="A308">
        <v>2807.17</v>
      </c>
      <c r="B308">
        <v>5.78</v>
      </c>
      <c r="C308">
        <v>2.58</v>
      </c>
      <c r="D308">
        <v>-0.5</v>
      </c>
      <c r="E308">
        <v>293</v>
      </c>
      <c r="F308">
        <v>1.0680000000000001</v>
      </c>
      <c r="G308">
        <v>1.052</v>
      </c>
    </row>
    <row r="309" spans="1:7" x14ac:dyDescent="0.2">
      <c r="A309">
        <v>2808.17</v>
      </c>
      <c r="B309">
        <v>5.82</v>
      </c>
      <c r="C309">
        <v>3.73</v>
      </c>
      <c r="D309">
        <v>-0.41</v>
      </c>
      <c r="E309">
        <v>292</v>
      </c>
      <c r="F309">
        <v>1.0780000000000001</v>
      </c>
      <c r="G309">
        <v>1.026</v>
      </c>
    </row>
    <row r="310" spans="1:7" x14ac:dyDescent="0.2">
      <c r="A310">
        <v>2809.17</v>
      </c>
      <c r="B310">
        <v>5.86</v>
      </c>
      <c r="C310">
        <v>2.65</v>
      </c>
      <c r="D310">
        <v>-0.11</v>
      </c>
      <c r="E310">
        <v>291</v>
      </c>
      <c r="F310">
        <v>1.151</v>
      </c>
      <c r="G310">
        <v>1.0249999999999999</v>
      </c>
    </row>
    <row r="311" spans="1:7" x14ac:dyDescent="0.2">
      <c r="A311">
        <v>2810.17</v>
      </c>
      <c r="B311">
        <v>5.9</v>
      </c>
      <c r="C311">
        <v>3.02</v>
      </c>
      <c r="D311">
        <v>-0.11</v>
      </c>
      <c r="E311">
        <v>290</v>
      </c>
      <c r="F311">
        <v>1.1830000000000001</v>
      </c>
      <c r="G311">
        <v>1.073</v>
      </c>
    </row>
    <row r="312" spans="1:7" x14ac:dyDescent="0.2">
      <c r="A312">
        <v>2811.17</v>
      </c>
      <c r="B312">
        <v>5.94</v>
      </c>
      <c r="C312">
        <v>3.29</v>
      </c>
      <c r="D312">
        <v>-0.1</v>
      </c>
      <c r="E312">
        <v>289</v>
      </c>
      <c r="F312">
        <v>1.0860000000000001</v>
      </c>
      <c r="G312">
        <v>0.96199999999999997</v>
      </c>
    </row>
    <row r="313" spans="1:7" x14ac:dyDescent="0.2">
      <c r="A313">
        <v>2812.17</v>
      </c>
      <c r="B313">
        <v>5.98</v>
      </c>
      <c r="C313">
        <v>2.2999999999999998</v>
      </c>
      <c r="D313">
        <v>-0.43</v>
      </c>
      <c r="E313">
        <v>288</v>
      </c>
      <c r="F313">
        <v>1.073</v>
      </c>
      <c r="G313">
        <v>0.95499999999999996</v>
      </c>
    </row>
    <row r="314" spans="1:7" x14ac:dyDescent="0.2">
      <c r="A314">
        <v>2813.17</v>
      </c>
      <c r="B314">
        <v>6.02</v>
      </c>
      <c r="C314">
        <v>3.28</v>
      </c>
      <c r="D314">
        <v>-0.45</v>
      </c>
      <c r="E314">
        <v>287</v>
      </c>
      <c r="F314">
        <v>1.044</v>
      </c>
      <c r="G314">
        <v>0.996</v>
      </c>
    </row>
    <row r="315" spans="1:7" x14ac:dyDescent="0.2">
      <c r="A315">
        <v>2814.17</v>
      </c>
      <c r="B315">
        <v>6.07</v>
      </c>
      <c r="C315">
        <v>2.73</v>
      </c>
      <c r="D315">
        <v>-0.15</v>
      </c>
      <c r="E315">
        <v>286</v>
      </c>
      <c r="F315">
        <v>1.139</v>
      </c>
      <c r="G315">
        <v>1.0049999999999999</v>
      </c>
    </row>
    <row r="316" spans="1:7" x14ac:dyDescent="0.2">
      <c r="A316">
        <v>2815.17</v>
      </c>
      <c r="B316">
        <v>6.12</v>
      </c>
      <c r="C316">
        <v>2.3199999999999998</v>
      </c>
      <c r="D316">
        <v>-0.27</v>
      </c>
      <c r="E316">
        <v>285</v>
      </c>
      <c r="F316">
        <v>1.099</v>
      </c>
      <c r="G316">
        <v>0.95499999999999996</v>
      </c>
    </row>
    <row r="317" spans="1:7" x14ac:dyDescent="0.2">
      <c r="A317">
        <v>2816.17</v>
      </c>
      <c r="B317">
        <v>6.17</v>
      </c>
      <c r="C317">
        <v>4.4000000000000004</v>
      </c>
      <c r="D317">
        <v>-0.33</v>
      </c>
      <c r="E317">
        <v>284</v>
      </c>
      <c r="F317">
        <v>1.0920000000000001</v>
      </c>
      <c r="G317">
        <v>0.97199999999999998</v>
      </c>
    </row>
    <row r="318" spans="1:7" x14ac:dyDescent="0.2">
      <c r="A318">
        <v>2817.17</v>
      </c>
      <c r="B318">
        <v>6.21</v>
      </c>
      <c r="C318">
        <v>2.76</v>
      </c>
      <c r="D318">
        <v>-0.39</v>
      </c>
      <c r="E318">
        <v>283</v>
      </c>
      <c r="F318">
        <v>1.0169999999999999</v>
      </c>
      <c r="G318">
        <v>1.026</v>
      </c>
    </row>
    <row r="319" spans="1:7" x14ac:dyDescent="0.2">
      <c r="A319">
        <v>2818.17</v>
      </c>
      <c r="B319">
        <v>6.26</v>
      </c>
      <c r="C319">
        <v>3.99</v>
      </c>
      <c r="D319">
        <v>-7.0000000000000007E-2</v>
      </c>
      <c r="E319">
        <v>282</v>
      </c>
      <c r="F319">
        <v>1.0049999999999999</v>
      </c>
      <c r="G319">
        <v>0.97799999999999998</v>
      </c>
    </row>
    <row r="320" spans="1:7" x14ac:dyDescent="0.2">
      <c r="A320">
        <v>2819.17</v>
      </c>
      <c r="B320">
        <v>6.31</v>
      </c>
      <c r="C320">
        <v>2.39</v>
      </c>
      <c r="D320">
        <v>-0.16</v>
      </c>
      <c r="E320">
        <v>281</v>
      </c>
      <c r="F320">
        <v>1.117</v>
      </c>
      <c r="G320">
        <v>0.95099999999999996</v>
      </c>
    </row>
    <row r="321" spans="1:7" x14ac:dyDescent="0.2">
      <c r="A321">
        <v>2820.17</v>
      </c>
      <c r="B321">
        <v>6.36</v>
      </c>
      <c r="C321">
        <v>3.66</v>
      </c>
      <c r="D321">
        <v>-0.26</v>
      </c>
      <c r="E321">
        <v>280</v>
      </c>
      <c r="F321">
        <v>1.0209999999999999</v>
      </c>
      <c r="G321">
        <v>1.0149999999999999</v>
      </c>
    </row>
    <row r="322" spans="1:7" x14ac:dyDescent="0.2">
      <c r="A322">
        <v>2821.17</v>
      </c>
      <c r="B322">
        <v>6.41</v>
      </c>
      <c r="C322">
        <v>3.18</v>
      </c>
      <c r="D322">
        <v>-0.23</v>
      </c>
      <c r="E322">
        <v>279</v>
      </c>
      <c r="F322">
        <v>1.101</v>
      </c>
      <c r="G322">
        <v>1.024</v>
      </c>
    </row>
    <row r="323" spans="1:7" x14ac:dyDescent="0.2">
      <c r="A323">
        <v>2822.17</v>
      </c>
      <c r="B323">
        <v>6.46</v>
      </c>
      <c r="C323">
        <v>3.3</v>
      </c>
      <c r="D323">
        <v>-0.08</v>
      </c>
      <c r="E323">
        <v>278</v>
      </c>
      <c r="F323">
        <v>1.1140000000000001</v>
      </c>
      <c r="G323">
        <v>1.008</v>
      </c>
    </row>
    <row r="324" spans="1:7" x14ac:dyDescent="0.2">
      <c r="A324">
        <v>2823.17</v>
      </c>
      <c r="B324">
        <v>6.51</v>
      </c>
      <c r="C324">
        <v>3.6</v>
      </c>
      <c r="D324">
        <v>-0.26</v>
      </c>
      <c r="E324">
        <v>277</v>
      </c>
      <c r="F324">
        <v>1.0489999999999999</v>
      </c>
      <c r="G324">
        <v>0.98599999999999999</v>
      </c>
    </row>
    <row r="325" spans="1:7" x14ac:dyDescent="0.2">
      <c r="A325">
        <v>2824.17</v>
      </c>
      <c r="B325">
        <v>6.57</v>
      </c>
      <c r="C325">
        <v>4.2300000000000004</v>
      </c>
      <c r="D325">
        <v>-0.22</v>
      </c>
      <c r="E325">
        <v>276</v>
      </c>
      <c r="F325">
        <v>1.0920000000000001</v>
      </c>
      <c r="G325">
        <v>1.03</v>
      </c>
    </row>
    <row r="326" spans="1:7" x14ac:dyDescent="0.2">
      <c r="A326">
        <v>2825.17</v>
      </c>
      <c r="B326">
        <v>6.63</v>
      </c>
      <c r="C326">
        <v>3.73</v>
      </c>
      <c r="D326">
        <v>0.01</v>
      </c>
      <c r="E326">
        <v>275</v>
      </c>
      <c r="F326">
        <v>1.1850000000000001</v>
      </c>
      <c r="G326">
        <v>0.875</v>
      </c>
    </row>
    <row r="327" spans="1:7" x14ac:dyDescent="0.2">
      <c r="A327">
        <v>2826.17</v>
      </c>
      <c r="B327">
        <v>6.69</v>
      </c>
      <c r="C327">
        <v>2.83</v>
      </c>
      <c r="D327">
        <v>0</v>
      </c>
      <c r="E327">
        <v>274</v>
      </c>
      <c r="F327">
        <v>0.99199999999999999</v>
      </c>
      <c r="G327">
        <v>1.036</v>
      </c>
    </row>
    <row r="328" spans="1:7" x14ac:dyDescent="0.2">
      <c r="A328">
        <v>2827.17</v>
      </c>
      <c r="B328">
        <v>6.74</v>
      </c>
      <c r="C328">
        <v>4.7300000000000004</v>
      </c>
      <c r="D328">
        <v>-0.14000000000000001</v>
      </c>
      <c r="E328">
        <v>273</v>
      </c>
      <c r="F328">
        <v>1.105</v>
      </c>
      <c r="G328">
        <v>0.96199999999999997</v>
      </c>
    </row>
    <row r="329" spans="1:7" x14ac:dyDescent="0.2">
      <c r="A329">
        <v>2828.17</v>
      </c>
      <c r="B329">
        <v>6.8</v>
      </c>
      <c r="C329">
        <v>3.58</v>
      </c>
      <c r="D329">
        <v>-0.45</v>
      </c>
      <c r="E329">
        <v>272</v>
      </c>
      <c r="F329">
        <v>1.022</v>
      </c>
      <c r="G329">
        <v>1.004</v>
      </c>
    </row>
    <row r="330" spans="1:7" x14ac:dyDescent="0.2">
      <c r="A330">
        <v>2829.17</v>
      </c>
      <c r="B330">
        <v>6.86</v>
      </c>
      <c r="C330">
        <v>5.01</v>
      </c>
      <c r="D330">
        <v>-0.34</v>
      </c>
      <c r="E330">
        <v>271</v>
      </c>
      <c r="F330">
        <v>1.0649999999999999</v>
      </c>
      <c r="G330">
        <v>1.01</v>
      </c>
    </row>
    <row r="331" spans="1:7" x14ac:dyDescent="0.2">
      <c r="A331">
        <v>2830.17</v>
      </c>
      <c r="B331">
        <v>6.92</v>
      </c>
      <c r="C331">
        <v>4.07</v>
      </c>
      <c r="D331">
        <v>-0.14000000000000001</v>
      </c>
      <c r="E331">
        <v>270</v>
      </c>
      <c r="F331">
        <v>1.083</v>
      </c>
      <c r="G331">
        <v>1.016</v>
      </c>
    </row>
    <row r="332" spans="1:7" x14ac:dyDescent="0.2">
      <c r="A332">
        <v>2831.17</v>
      </c>
      <c r="B332">
        <v>6.98</v>
      </c>
      <c r="C332">
        <v>4</v>
      </c>
      <c r="D332">
        <v>-0.25</v>
      </c>
      <c r="E332">
        <v>269</v>
      </c>
      <c r="F332">
        <v>1.044</v>
      </c>
      <c r="G332">
        <v>1.0069999999999999</v>
      </c>
    </row>
    <row r="333" spans="1:7" x14ac:dyDescent="0.2">
      <c r="A333">
        <v>2832.17</v>
      </c>
      <c r="B333">
        <v>7.04</v>
      </c>
      <c r="C333">
        <v>2.79</v>
      </c>
      <c r="D333">
        <v>-0.31</v>
      </c>
      <c r="E333">
        <v>268</v>
      </c>
      <c r="F333">
        <v>1.0589999999999999</v>
      </c>
      <c r="G333">
        <v>0.94599999999999995</v>
      </c>
    </row>
    <row r="334" spans="1:7" x14ac:dyDescent="0.2">
      <c r="A334">
        <v>2833.17</v>
      </c>
      <c r="B334">
        <v>7.11</v>
      </c>
      <c r="C334">
        <v>3.03</v>
      </c>
      <c r="D334">
        <v>-0.16</v>
      </c>
      <c r="E334">
        <v>267</v>
      </c>
      <c r="F334">
        <v>1.119</v>
      </c>
      <c r="G334">
        <v>1.0369999999999999</v>
      </c>
    </row>
    <row r="335" spans="1:7" x14ac:dyDescent="0.2">
      <c r="A335">
        <v>2834.17</v>
      </c>
      <c r="B335">
        <v>7.18</v>
      </c>
      <c r="C335">
        <v>3.25</v>
      </c>
      <c r="D335">
        <v>0</v>
      </c>
      <c r="E335">
        <v>266</v>
      </c>
      <c r="F335">
        <v>1.073</v>
      </c>
      <c r="G335">
        <v>0.99099999999999999</v>
      </c>
    </row>
    <row r="336" spans="1:7" x14ac:dyDescent="0.2">
      <c r="A336">
        <v>2835.17</v>
      </c>
      <c r="B336">
        <v>7.25</v>
      </c>
      <c r="C336">
        <v>3.3</v>
      </c>
      <c r="D336">
        <v>-0.38</v>
      </c>
      <c r="E336">
        <v>265</v>
      </c>
      <c r="F336">
        <v>1.0569999999999999</v>
      </c>
      <c r="G336">
        <v>0.94899999999999995</v>
      </c>
    </row>
    <row r="337" spans="1:7" x14ac:dyDescent="0.2">
      <c r="A337">
        <v>2836.17</v>
      </c>
      <c r="B337">
        <v>7.32</v>
      </c>
      <c r="C337">
        <v>2.54</v>
      </c>
      <c r="D337">
        <v>0.02</v>
      </c>
      <c r="E337">
        <v>264</v>
      </c>
      <c r="F337">
        <v>1.0469999999999999</v>
      </c>
      <c r="G337">
        <v>0.96299999999999997</v>
      </c>
    </row>
    <row r="338" spans="1:7" x14ac:dyDescent="0.2">
      <c r="A338">
        <v>2837.17</v>
      </c>
      <c r="B338">
        <v>7.39</v>
      </c>
      <c r="C338">
        <v>4.93</v>
      </c>
      <c r="D338">
        <v>-0.2</v>
      </c>
      <c r="E338">
        <v>263</v>
      </c>
      <c r="F338">
        <v>1.0329999999999999</v>
      </c>
      <c r="G338">
        <v>1.0189999999999999</v>
      </c>
    </row>
    <row r="339" spans="1:7" x14ac:dyDescent="0.2">
      <c r="A339">
        <v>2838.17</v>
      </c>
      <c r="B339">
        <v>7.46</v>
      </c>
      <c r="C339">
        <v>3.74</v>
      </c>
      <c r="D339">
        <v>-0.28000000000000003</v>
      </c>
      <c r="E339">
        <v>262</v>
      </c>
      <c r="F339">
        <v>1.0900000000000001</v>
      </c>
      <c r="G339">
        <v>0.98599999999999999</v>
      </c>
    </row>
    <row r="340" spans="1:7" x14ac:dyDescent="0.2">
      <c r="A340">
        <v>2839.17</v>
      </c>
      <c r="B340">
        <v>7.53</v>
      </c>
      <c r="C340">
        <v>3.5</v>
      </c>
      <c r="D340">
        <v>-0.24</v>
      </c>
      <c r="E340">
        <v>261</v>
      </c>
      <c r="F340">
        <v>1.109</v>
      </c>
      <c r="G340">
        <v>1</v>
      </c>
    </row>
    <row r="341" spans="1:7" x14ac:dyDescent="0.2">
      <c r="A341">
        <v>2840.17</v>
      </c>
      <c r="B341">
        <v>7.61</v>
      </c>
      <c r="C341">
        <v>3.44</v>
      </c>
      <c r="D341">
        <v>-0.23</v>
      </c>
      <c r="E341">
        <v>260</v>
      </c>
      <c r="F341">
        <v>1.0309999999999999</v>
      </c>
      <c r="G341">
        <v>0.99299999999999999</v>
      </c>
    </row>
    <row r="342" spans="1:7" x14ac:dyDescent="0.2">
      <c r="A342">
        <v>2841.17</v>
      </c>
      <c r="B342">
        <v>7.69</v>
      </c>
      <c r="C342">
        <v>3.59</v>
      </c>
      <c r="D342">
        <v>-0.16</v>
      </c>
      <c r="E342">
        <v>259</v>
      </c>
      <c r="F342">
        <v>1.0660000000000001</v>
      </c>
      <c r="G342">
        <v>0.96199999999999997</v>
      </c>
    </row>
    <row r="343" spans="1:7" x14ac:dyDescent="0.2">
      <c r="A343">
        <v>2842.17</v>
      </c>
      <c r="B343">
        <v>7.77</v>
      </c>
      <c r="C343">
        <v>3</v>
      </c>
      <c r="D343">
        <v>-0.21</v>
      </c>
      <c r="E343">
        <v>258</v>
      </c>
      <c r="F343">
        <v>1.085</v>
      </c>
      <c r="G343">
        <v>0.94599999999999995</v>
      </c>
    </row>
    <row r="344" spans="1:7" x14ac:dyDescent="0.2">
      <c r="A344">
        <v>2843.17</v>
      </c>
      <c r="B344">
        <v>7.86</v>
      </c>
      <c r="C344">
        <v>2.44</v>
      </c>
      <c r="D344">
        <v>-0.17</v>
      </c>
      <c r="E344">
        <v>257</v>
      </c>
      <c r="F344">
        <v>1.0620000000000001</v>
      </c>
      <c r="G344">
        <v>0.96</v>
      </c>
    </row>
    <row r="345" spans="1:7" x14ac:dyDescent="0.2">
      <c r="A345">
        <v>2844.17</v>
      </c>
      <c r="B345">
        <v>7.94</v>
      </c>
      <c r="C345">
        <v>3.48</v>
      </c>
      <c r="D345">
        <v>-0.23</v>
      </c>
      <c r="E345">
        <v>256</v>
      </c>
      <c r="F345">
        <v>1.046</v>
      </c>
      <c r="G345">
        <v>0.93700000000000006</v>
      </c>
    </row>
    <row r="346" spans="1:7" x14ac:dyDescent="0.2">
      <c r="A346">
        <v>2845.17</v>
      </c>
      <c r="B346">
        <v>8.02</v>
      </c>
      <c r="C346">
        <v>2.72</v>
      </c>
      <c r="D346">
        <v>-0.19</v>
      </c>
      <c r="E346">
        <v>255</v>
      </c>
      <c r="F346">
        <v>1.091</v>
      </c>
      <c r="G346">
        <v>0.89400000000000002</v>
      </c>
    </row>
    <row r="347" spans="1:7" x14ac:dyDescent="0.2">
      <c r="A347">
        <v>2846.17</v>
      </c>
      <c r="B347">
        <v>8.11</v>
      </c>
      <c r="C347">
        <v>3.89</v>
      </c>
      <c r="D347">
        <v>-0.18</v>
      </c>
      <c r="E347">
        <v>254</v>
      </c>
      <c r="F347">
        <v>1.0429999999999999</v>
      </c>
      <c r="G347">
        <v>0.88700000000000001</v>
      </c>
    </row>
    <row r="348" spans="1:7" x14ac:dyDescent="0.2">
      <c r="A348">
        <v>2847.17</v>
      </c>
      <c r="B348">
        <v>8.1999999999999993</v>
      </c>
      <c r="C348">
        <v>3.39</v>
      </c>
      <c r="D348">
        <v>-0.34</v>
      </c>
      <c r="E348">
        <v>253</v>
      </c>
      <c r="F348">
        <v>1.04</v>
      </c>
      <c r="G348">
        <v>0.95299999999999996</v>
      </c>
    </row>
    <row r="349" spans="1:7" x14ac:dyDescent="0.2">
      <c r="A349">
        <v>2848.17</v>
      </c>
      <c r="B349">
        <v>8.2899999999999991</v>
      </c>
      <c r="C349">
        <v>4.3499999999999996</v>
      </c>
      <c r="D349">
        <v>-0.09</v>
      </c>
      <c r="E349">
        <v>252</v>
      </c>
      <c r="F349">
        <v>1.0680000000000001</v>
      </c>
      <c r="G349">
        <v>0.96599999999999997</v>
      </c>
    </row>
    <row r="350" spans="1:7" x14ac:dyDescent="0.2">
      <c r="A350">
        <v>2849.17</v>
      </c>
      <c r="B350">
        <v>8.39</v>
      </c>
      <c r="C350">
        <v>4.5599999999999996</v>
      </c>
      <c r="D350">
        <v>-0.43</v>
      </c>
      <c r="E350">
        <v>251</v>
      </c>
      <c r="F350">
        <v>1.014</v>
      </c>
      <c r="G350">
        <v>0.90800000000000003</v>
      </c>
    </row>
    <row r="351" spans="1:7" x14ac:dyDescent="0.2">
      <c r="A351">
        <v>2850.17</v>
      </c>
      <c r="B351">
        <v>8.49</v>
      </c>
      <c r="C351">
        <v>4.82</v>
      </c>
      <c r="D351">
        <v>-0.24</v>
      </c>
      <c r="E351">
        <v>250</v>
      </c>
      <c r="F351">
        <v>1.004</v>
      </c>
      <c r="G351">
        <v>0.99199999999999999</v>
      </c>
    </row>
    <row r="352" spans="1:7" x14ac:dyDescent="0.2">
      <c r="A352">
        <v>2851.17</v>
      </c>
      <c r="B352">
        <v>8.58</v>
      </c>
      <c r="C352">
        <v>6.11</v>
      </c>
      <c r="D352">
        <v>-0.36</v>
      </c>
      <c r="E352">
        <v>249</v>
      </c>
      <c r="F352">
        <v>0.99</v>
      </c>
      <c r="G352">
        <v>0.999</v>
      </c>
    </row>
    <row r="353" spans="1:7" x14ac:dyDescent="0.2">
      <c r="A353">
        <v>2852.17</v>
      </c>
      <c r="B353">
        <v>8.68</v>
      </c>
      <c r="C353">
        <v>3.57</v>
      </c>
      <c r="D353">
        <v>0</v>
      </c>
      <c r="E353">
        <v>248</v>
      </c>
      <c r="F353">
        <v>1.0289999999999999</v>
      </c>
      <c r="G353">
        <v>0.92900000000000005</v>
      </c>
    </row>
    <row r="354" spans="1:7" x14ac:dyDescent="0.2">
      <c r="A354">
        <v>2853.17</v>
      </c>
      <c r="B354">
        <v>8.7899999999999991</v>
      </c>
      <c r="C354">
        <v>3.51</v>
      </c>
      <c r="D354">
        <v>-0.18</v>
      </c>
      <c r="E354">
        <v>247</v>
      </c>
      <c r="F354">
        <v>1.012</v>
      </c>
      <c r="G354">
        <v>0.96199999999999997</v>
      </c>
    </row>
    <row r="355" spans="1:7" x14ac:dyDescent="0.2">
      <c r="A355">
        <v>2854.17</v>
      </c>
      <c r="B355">
        <v>8.9</v>
      </c>
      <c r="C355">
        <v>3.28</v>
      </c>
      <c r="D355">
        <v>0.02</v>
      </c>
      <c r="E355">
        <v>246</v>
      </c>
      <c r="F355">
        <v>1.0329999999999999</v>
      </c>
      <c r="G355">
        <v>1.0209999999999999</v>
      </c>
    </row>
    <row r="356" spans="1:7" x14ac:dyDescent="0.2">
      <c r="A356">
        <v>2855.17</v>
      </c>
      <c r="B356">
        <v>9.01</v>
      </c>
      <c r="C356">
        <v>3.47</v>
      </c>
      <c r="D356">
        <v>-0.06</v>
      </c>
      <c r="E356">
        <v>245</v>
      </c>
      <c r="F356">
        <v>1.1180000000000001</v>
      </c>
      <c r="G356">
        <v>0.90600000000000003</v>
      </c>
    </row>
    <row r="357" spans="1:7" x14ac:dyDescent="0.2">
      <c r="A357">
        <v>2856.17</v>
      </c>
      <c r="B357">
        <v>9.1199999999999992</v>
      </c>
      <c r="C357">
        <v>3.23</v>
      </c>
      <c r="D357">
        <v>0</v>
      </c>
      <c r="E357">
        <v>244</v>
      </c>
      <c r="F357">
        <v>1.024</v>
      </c>
      <c r="G357">
        <v>0.95899999999999996</v>
      </c>
    </row>
    <row r="358" spans="1:7" x14ac:dyDescent="0.2">
      <c r="A358">
        <v>2857.17</v>
      </c>
      <c r="B358">
        <v>9.23</v>
      </c>
      <c r="C358">
        <v>4.3499999999999996</v>
      </c>
      <c r="D358">
        <v>-0.43</v>
      </c>
      <c r="E358">
        <v>243</v>
      </c>
      <c r="F358">
        <v>1.048</v>
      </c>
      <c r="G358">
        <v>0.93</v>
      </c>
    </row>
    <row r="359" spans="1:7" x14ac:dyDescent="0.2">
      <c r="A359">
        <v>2858.17</v>
      </c>
      <c r="B359">
        <v>9.35</v>
      </c>
      <c r="C359">
        <v>2.59</v>
      </c>
      <c r="D359">
        <v>-0.05</v>
      </c>
      <c r="E359">
        <v>242</v>
      </c>
      <c r="F359">
        <v>0.98599999999999999</v>
      </c>
      <c r="G359">
        <v>0.97599999999999998</v>
      </c>
    </row>
    <row r="360" spans="1:7" x14ac:dyDescent="0.2">
      <c r="A360">
        <v>2859.17</v>
      </c>
      <c r="B360">
        <v>9.48</v>
      </c>
      <c r="C360">
        <v>4.83</v>
      </c>
      <c r="D360">
        <v>-0.39</v>
      </c>
      <c r="E360">
        <v>241</v>
      </c>
      <c r="F360">
        <v>1.02</v>
      </c>
      <c r="G360">
        <v>0.93700000000000006</v>
      </c>
    </row>
    <row r="361" spans="1:7" x14ac:dyDescent="0.2">
      <c r="A361">
        <v>2860.17</v>
      </c>
      <c r="B361">
        <v>9.61</v>
      </c>
      <c r="C361">
        <v>4.59</v>
      </c>
      <c r="D361">
        <v>-0.08</v>
      </c>
      <c r="E361">
        <v>240</v>
      </c>
      <c r="F361">
        <v>0.97299999999999998</v>
      </c>
      <c r="G361">
        <v>0.96499999999999997</v>
      </c>
    </row>
    <row r="362" spans="1:7" x14ac:dyDescent="0.2">
      <c r="A362">
        <v>2861.17</v>
      </c>
      <c r="B362">
        <v>9.74</v>
      </c>
      <c r="C362">
        <v>3.13</v>
      </c>
      <c r="D362">
        <v>-0.1</v>
      </c>
      <c r="E362">
        <v>239</v>
      </c>
      <c r="F362">
        <v>1.054</v>
      </c>
      <c r="G362">
        <v>0.871</v>
      </c>
    </row>
    <row r="363" spans="1:7" x14ac:dyDescent="0.2">
      <c r="A363">
        <v>2862.17</v>
      </c>
      <c r="B363">
        <v>9.8699999999999992</v>
      </c>
      <c r="C363">
        <v>2.94</v>
      </c>
      <c r="D363">
        <v>0.04</v>
      </c>
      <c r="E363">
        <v>238</v>
      </c>
      <c r="F363">
        <v>1.0069999999999999</v>
      </c>
      <c r="G363">
        <v>0.89200000000000002</v>
      </c>
    </row>
    <row r="364" spans="1:7" x14ac:dyDescent="0.2">
      <c r="A364">
        <v>2863.17</v>
      </c>
      <c r="B364">
        <v>10.02</v>
      </c>
      <c r="C364">
        <v>3.16</v>
      </c>
      <c r="D364">
        <v>-0.14000000000000001</v>
      </c>
      <c r="E364">
        <v>237</v>
      </c>
      <c r="F364">
        <v>0.98299999999999998</v>
      </c>
      <c r="G364">
        <v>0.97399999999999998</v>
      </c>
    </row>
    <row r="365" spans="1:7" x14ac:dyDescent="0.2">
      <c r="A365">
        <v>2864.17</v>
      </c>
      <c r="B365">
        <v>10.17</v>
      </c>
      <c r="C365">
        <v>3.74</v>
      </c>
      <c r="D365">
        <v>-0.08</v>
      </c>
      <c r="E365">
        <v>236</v>
      </c>
      <c r="F365">
        <v>0.996</v>
      </c>
      <c r="G365">
        <v>0.93100000000000005</v>
      </c>
    </row>
    <row r="366" spans="1:7" x14ac:dyDescent="0.2">
      <c r="A366">
        <v>2865.17</v>
      </c>
      <c r="B366">
        <v>10.32</v>
      </c>
      <c r="C366">
        <v>3.08</v>
      </c>
      <c r="D366">
        <v>-0.06</v>
      </c>
      <c r="E366">
        <v>235</v>
      </c>
      <c r="F366">
        <v>1.028</v>
      </c>
      <c r="G366">
        <v>0.94</v>
      </c>
    </row>
    <row r="367" spans="1:7" x14ac:dyDescent="0.2">
      <c r="A367">
        <v>2866.17</v>
      </c>
      <c r="B367">
        <v>10.47</v>
      </c>
      <c r="C367">
        <v>5.23</v>
      </c>
      <c r="D367">
        <v>-0.36</v>
      </c>
      <c r="E367">
        <v>234</v>
      </c>
      <c r="F367">
        <v>0.98299999999999998</v>
      </c>
      <c r="G367">
        <v>0.93</v>
      </c>
    </row>
    <row r="368" spans="1:7" x14ac:dyDescent="0.2">
      <c r="A368">
        <v>2867.17</v>
      </c>
      <c r="B368">
        <v>10.64</v>
      </c>
      <c r="C368">
        <v>4.91</v>
      </c>
      <c r="D368">
        <v>-0.35</v>
      </c>
      <c r="E368">
        <v>233</v>
      </c>
      <c r="F368">
        <v>0.95799999999999996</v>
      </c>
      <c r="G368">
        <v>0.93</v>
      </c>
    </row>
    <row r="369" spans="1:7" x14ac:dyDescent="0.2">
      <c r="A369">
        <v>2868.17</v>
      </c>
      <c r="B369">
        <v>10.82</v>
      </c>
      <c r="C369">
        <v>3.2</v>
      </c>
      <c r="D369">
        <v>-0.24</v>
      </c>
      <c r="E369">
        <v>232</v>
      </c>
      <c r="F369">
        <v>0.997</v>
      </c>
      <c r="G369">
        <v>0.93600000000000005</v>
      </c>
    </row>
    <row r="370" spans="1:7" x14ac:dyDescent="0.2">
      <c r="A370">
        <v>2869.17</v>
      </c>
      <c r="B370">
        <v>11</v>
      </c>
      <c r="C370">
        <v>5.75</v>
      </c>
      <c r="D370">
        <v>-0.09</v>
      </c>
      <c r="E370">
        <v>231</v>
      </c>
      <c r="F370">
        <v>1.012</v>
      </c>
      <c r="G370">
        <v>0.88400000000000001</v>
      </c>
    </row>
    <row r="371" spans="1:7" x14ac:dyDescent="0.2">
      <c r="A371">
        <v>2870.17</v>
      </c>
      <c r="B371">
        <v>11.18</v>
      </c>
      <c r="C371">
        <v>4.3099999999999996</v>
      </c>
      <c r="D371">
        <v>0.08</v>
      </c>
      <c r="E371">
        <v>230</v>
      </c>
      <c r="F371">
        <v>1.024</v>
      </c>
      <c r="G371">
        <v>0.91900000000000004</v>
      </c>
    </row>
    <row r="372" spans="1:7" x14ac:dyDescent="0.2">
      <c r="A372">
        <v>2871.17</v>
      </c>
      <c r="B372">
        <v>11.39</v>
      </c>
      <c r="C372">
        <v>3.79</v>
      </c>
      <c r="D372">
        <v>-0.1</v>
      </c>
      <c r="E372">
        <v>229</v>
      </c>
      <c r="F372">
        <v>1.052</v>
      </c>
      <c r="G372">
        <v>0.871</v>
      </c>
    </row>
    <row r="373" spans="1:7" x14ac:dyDescent="0.2">
      <c r="A373">
        <v>2872.17</v>
      </c>
      <c r="B373">
        <v>11.6</v>
      </c>
      <c r="C373">
        <v>2.9</v>
      </c>
      <c r="D373">
        <v>-0.2</v>
      </c>
      <c r="E373">
        <v>228</v>
      </c>
      <c r="F373">
        <v>1.0429999999999999</v>
      </c>
      <c r="G373">
        <v>0.90300000000000002</v>
      </c>
    </row>
    <row r="374" spans="1:7" x14ac:dyDescent="0.2">
      <c r="A374">
        <v>2873.17</v>
      </c>
      <c r="B374">
        <v>11.82</v>
      </c>
      <c r="C374">
        <v>5.78</v>
      </c>
      <c r="D374">
        <v>-0.08</v>
      </c>
      <c r="E374">
        <v>227</v>
      </c>
      <c r="F374">
        <v>1.077</v>
      </c>
      <c r="G374">
        <v>0.89300000000000002</v>
      </c>
    </row>
    <row r="375" spans="1:7" x14ac:dyDescent="0.2">
      <c r="A375">
        <v>2874.17</v>
      </c>
      <c r="B375">
        <v>12.06</v>
      </c>
      <c r="C375">
        <v>5.46</v>
      </c>
      <c r="D375">
        <v>-0.09</v>
      </c>
      <c r="E375">
        <v>226</v>
      </c>
      <c r="F375">
        <v>0.99</v>
      </c>
      <c r="G375">
        <v>0.90800000000000003</v>
      </c>
    </row>
    <row r="376" spans="1:7" x14ac:dyDescent="0.2">
      <c r="A376">
        <v>2875.17</v>
      </c>
      <c r="B376">
        <v>12.31</v>
      </c>
      <c r="C376">
        <v>3.71</v>
      </c>
      <c r="D376">
        <v>-0.22</v>
      </c>
      <c r="E376">
        <v>225</v>
      </c>
      <c r="F376">
        <v>1.014</v>
      </c>
      <c r="G376">
        <v>0.872</v>
      </c>
    </row>
    <row r="377" spans="1:7" x14ac:dyDescent="0.2">
      <c r="A377">
        <v>2876.17</v>
      </c>
      <c r="B377">
        <v>12.57</v>
      </c>
      <c r="C377">
        <v>3.79</v>
      </c>
      <c r="D377">
        <v>-0.34</v>
      </c>
      <c r="E377">
        <v>224</v>
      </c>
      <c r="F377">
        <v>0.99099999999999999</v>
      </c>
      <c r="G377">
        <v>0.879</v>
      </c>
    </row>
    <row r="378" spans="1:7" x14ac:dyDescent="0.2">
      <c r="A378">
        <v>2877.17</v>
      </c>
      <c r="B378">
        <v>12.87</v>
      </c>
      <c r="C378">
        <v>3.78</v>
      </c>
      <c r="D378">
        <v>-0.4</v>
      </c>
      <c r="E378">
        <v>223</v>
      </c>
      <c r="F378">
        <v>1.012</v>
      </c>
      <c r="G378">
        <v>0.88400000000000001</v>
      </c>
    </row>
    <row r="379" spans="1:7" x14ac:dyDescent="0.2">
      <c r="A379">
        <v>2878.17</v>
      </c>
      <c r="B379">
        <v>13.18</v>
      </c>
      <c r="C379">
        <v>2.94</v>
      </c>
      <c r="D379">
        <v>-0.16</v>
      </c>
      <c r="E379">
        <v>222</v>
      </c>
      <c r="F379">
        <v>0.99299999999999999</v>
      </c>
      <c r="G379">
        <v>0.89700000000000002</v>
      </c>
    </row>
    <row r="380" spans="1:7" x14ac:dyDescent="0.2">
      <c r="A380">
        <v>2879.17</v>
      </c>
      <c r="B380">
        <v>13.51</v>
      </c>
      <c r="C380">
        <v>4.51</v>
      </c>
      <c r="D380">
        <v>-0.25</v>
      </c>
      <c r="E380">
        <v>221</v>
      </c>
      <c r="F380">
        <v>1.0149999999999999</v>
      </c>
      <c r="G380">
        <v>0.875</v>
      </c>
    </row>
    <row r="381" spans="1:7" x14ac:dyDescent="0.2">
      <c r="A381">
        <v>2880.17</v>
      </c>
      <c r="B381">
        <v>13.86</v>
      </c>
      <c r="C381">
        <v>3.98</v>
      </c>
      <c r="D381">
        <v>-0.23</v>
      </c>
      <c r="E381">
        <v>220</v>
      </c>
      <c r="F381">
        <v>1.0289999999999999</v>
      </c>
      <c r="G381">
        <v>0.78200000000000003</v>
      </c>
    </row>
    <row r="382" spans="1:7" x14ac:dyDescent="0.2">
      <c r="A382">
        <v>2881.17</v>
      </c>
      <c r="B382">
        <v>14.25</v>
      </c>
      <c r="C382">
        <v>4.47</v>
      </c>
      <c r="D382">
        <v>-0.24</v>
      </c>
      <c r="E382">
        <v>219</v>
      </c>
      <c r="F382">
        <v>1.008</v>
      </c>
      <c r="G382">
        <v>0.85299999999999998</v>
      </c>
    </row>
    <row r="383" spans="1:7" x14ac:dyDescent="0.2">
      <c r="A383">
        <v>2882.17</v>
      </c>
      <c r="B383">
        <v>14.66</v>
      </c>
      <c r="C383">
        <v>4.59</v>
      </c>
      <c r="D383">
        <v>-0.08</v>
      </c>
      <c r="E383">
        <v>218</v>
      </c>
      <c r="F383">
        <v>1.0109999999999999</v>
      </c>
      <c r="G383">
        <v>0.83</v>
      </c>
    </row>
    <row r="384" spans="1:7" x14ac:dyDescent="0.2">
      <c r="A384">
        <v>2883.17</v>
      </c>
      <c r="B384">
        <v>15.11</v>
      </c>
      <c r="C384">
        <v>4.54</v>
      </c>
      <c r="D384">
        <v>-0.39</v>
      </c>
      <c r="E384">
        <v>217</v>
      </c>
      <c r="F384">
        <v>1.032</v>
      </c>
      <c r="G384">
        <v>0.86</v>
      </c>
    </row>
    <row r="385" spans="1:7" x14ac:dyDescent="0.2">
      <c r="A385">
        <v>2884.17</v>
      </c>
      <c r="B385">
        <v>15.59</v>
      </c>
      <c r="C385">
        <v>3.8</v>
      </c>
      <c r="D385">
        <v>-0.26</v>
      </c>
      <c r="E385">
        <v>216</v>
      </c>
      <c r="F385">
        <v>0.98399999999999999</v>
      </c>
      <c r="G385">
        <v>0.88900000000000001</v>
      </c>
    </row>
    <row r="386" spans="1:7" x14ac:dyDescent="0.2">
      <c r="A386">
        <v>2885.17</v>
      </c>
      <c r="B386">
        <v>16.12</v>
      </c>
      <c r="C386">
        <v>5.51</v>
      </c>
      <c r="D386">
        <v>-0.25</v>
      </c>
      <c r="E386">
        <v>215</v>
      </c>
      <c r="F386">
        <v>0.94499999999999995</v>
      </c>
      <c r="G386">
        <v>0.91800000000000004</v>
      </c>
    </row>
    <row r="387" spans="1:7" x14ac:dyDescent="0.2">
      <c r="A387">
        <v>2886.17</v>
      </c>
      <c r="B387">
        <v>16.7</v>
      </c>
      <c r="C387">
        <v>2.58</v>
      </c>
      <c r="D387">
        <v>0.05</v>
      </c>
      <c r="E387">
        <v>214</v>
      </c>
      <c r="F387">
        <v>0.99199999999999999</v>
      </c>
      <c r="G387">
        <v>0.84799999999999998</v>
      </c>
    </row>
    <row r="388" spans="1:7" x14ac:dyDescent="0.2">
      <c r="A388">
        <v>2887.17</v>
      </c>
      <c r="B388">
        <v>17.32</v>
      </c>
      <c r="C388">
        <v>4.9000000000000004</v>
      </c>
      <c r="D388">
        <v>-0.28000000000000003</v>
      </c>
      <c r="E388">
        <v>213</v>
      </c>
      <c r="F388">
        <v>1</v>
      </c>
      <c r="G388">
        <v>0.86899999999999999</v>
      </c>
    </row>
    <row r="389" spans="1:7" x14ac:dyDescent="0.2">
      <c r="A389">
        <v>2888.17</v>
      </c>
      <c r="B389">
        <v>18.02</v>
      </c>
      <c r="C389">
        <v>3.17</v>
      </c>
      <c r="D389">
        <v>-0.35</v>
      </c>
      <c r="E389">
        <v>212</v>
      </c>
      <c r="F389">
        <v>0.97899999999999998</v>
      </c>
      <c r="G389">
        <v>0.84699999999999998</v>
      </c>
    </row>
    <row r="390" spans="1:7" x14ac:dyDescent="0.2">
      <c r="A390">
        <v>2889.17</v>
      </c>
      <c r="B390">
        <v>18.79</v>
      </c>
      <c r="C390">
        <v>3.7</v>
      </c>
      <c r="D390">
        <v>-0.11</v>
      </c>
      <c r="E390">
        <v>211</v>
      </c>
      <c r="F390">
        <v>0.94</v>
      </c>
      <c r="G390">
        <v>0.90800000000000003</v>
      </c>
    </row>
    <row r="391" spans="1:7" x14ac:dyDescent="0.2">
      <c r="A391">
        <v>2890.17</v>
      </c>
      <c r="B391">
        <v>19.670000000000002</v>
      </c>
      <c r="C391">
        <v>4.08</v>
      </c>
      <c r="D391">
        <v>-0.28000000000000003</v>
      </c>
      <c r="E391">
        <v>210</v>
      </c>
      <c r="F391">
        <v>0.999</v>
      </c>
      <c r="G391">
        <v>0.81899999999999995</v>
      </c>
    </row>
    <row r="392" spans="1:7" x14ac:dyDescent="0.2">
      <c r="A392">
        <v>2891.17</v>
      </c>
      <c r="B392">
        <v>20.68</v>
      </c>
      <c r="C392">
        <v>3.35</v>
      </c>
      <c r="D392">
        <v>-0.18</v>
      </c>
      <c r="E392">
        <v>209</v>
      </c>
      <c r="F392">
        <v>1.0009999999999999</v>
      </c>
      <c r="G392">
        <v>0.81899999999999995</v>
      </c>
    </row>
    <row r="393" spans="1:7" x14ac:dyDescent="0.2">
      <c r="A393">
        <v>2892.17</v>
      </c>
      <c r="B393">
        <v>21.86</v>
      </c>
      <c r="C393">
        <v>3.74</v>
      </c>
      <c r="D393">
        <v>-0.26</v>
      </c>
      <c r="E393">
        <v>208</v>
      </c>
      <c r="F393">
        <v>0.98899999999999999</v>
      </c>
      <c r="G393">
        <v>0.86</v>
      </c>
    </row>
    <row r="394" spans="1:7" x14ac:dyDescent="0.2">
      <c r="A394">
        <v>2893.17</v>
      </c>
      <c r="B394">
        <v>23.24</v>
      </c>
      <c r="C394">
        <v>5.08</v>
      </c>
      <c r="D394">
        <v>-0.34</v>
      </c>
      <c r="E394">
        <v>207</v>
      </c>
      <c r="F394">
        <v>0.97799999999999998</v>
      </c>
      <c r="G394">
        <v>0.86399999999999999</v>
      </c>
    </row>
    <row r="395" spans="1:7" x14ac:dyDescent="0.2">
      <c r="A395">
        <v>2894.17</v>
      </c>
      <c r="B395">
        <v>24.87</v>
      </c>
      <c r="C395">
        <v>5.55</v>
      </c>
      <c r="D395">
        <v>-0.22</v>
      </c>
      <c r="E395">
        <v>206</v>
      </c>
      <c r="F395">
        <v>0.96</v>
      </c>
      <c r="G395">
        <v>0.85599999999999998</v>
      </c>
    </row>
    <row r="396" spans="1:7" x14ac:dyDescent="0.2">
      <c r="A396">
        <v>2895.17</v>
      </c>
      <c r="B396">
        <v>26.82</v>
      </c>
      <c r="C396">
        <v>3.21</v>
      </c>
      <c r="D396">
        <v>-0.16</v>
      </c>
      <c r="E396">
        <v>205</v>
      </c>
      <c r="F396">
        <v>1.0009999999999999</v>
      </c>
      <c r="G396">
        <v>0.85199999999999998</v>
      </c>
    </row>
    <row r="397" spans="1:7" x14ac:dyDescent="0.2">
      <c r="A397">
        <v>2896.17</v>
      </c>
      <c r="B397">
        <v>29.26</v>
      </c>
      <c r="C397">
        <v>3.41</v>
      </c>
      <c r="D397">
        <v>-0.12</v>
      </c>
      <c r="E397">
        <v>204</v>
      </c>
      <c r="F397">
        <v>0.96</v>
      </c>
      <c r="G397">
        <v>0.88500000000000001</v>
      </c>
    </row>
    <row r="398" spans="1:7" x14ac:dyDescent="0.2">
      <c r="A398">
        <v>2897.17</v>
      </c>
      <c r="B398">
        <v>32.5</v>
      </c>
      <c r="C398">
        <v>4.5999999999999996</v>
      </c>
      <c r="D398">
        <v>-0.3</v>
      </c>
      <c r="E398">
        <v>203</v>
      </c>
      <c r="F398">
        <v>0.97299999999999998</v>
      </c>
      <c r="G398">
        <v>0.80700000000000005</v>
      </c>
    </row>
    <row r="399" spans="1:7" x14ac:dyDescent="0.2">
      <c r="A399">
        <v>2898.17</v>
      </c>
      <c r="B399">
        <v>37.04</v>
      </c>
      <c r="C399">
        <v>6.7</v>
      </c>
      <c r="D399">
        <v>-0.27</v>
      </c>
      <c r="E399">
        <v>202</v>
      </c>
      <c r="F399">
        <v>0.94899999999999995</v>
      </c>
      <c r="G399">
        <v>0.84599999999999997</v>
      </c>
    </row>
    <row r="400" spans="1:7" x14ac:dyDescent="0.2">
      <c r="A400">
        <v>2899.17</v>
      </c>
      <c r="B400">
        <v>43.89</v>
      </c>
      <c r="C400">
        <v>4.2</v>
      </c>
      <c r="D400">
        <v>-0.19</v>
      </c>
      <c r="E400">
        <v>201</v>
      </c>
      <c r="F400">
        <v>0.89300000000000002</v>
      </c>
      <c r="G400">
        <v>0.89</v>
      </c>
    </row>
    <row r="401" spans="1:7" x14ac:dyDescent="0.2">
      <c r="A401">
        <v>2900.17</v>
      </c>
      <c r="B401">
        <v>55.81</v>
      </c>
      <c r="C401">
        <v>4.3899999999999997</v>
      </c>
      <c r="D401">
        <v>-0.19</v>
      </c>
      <c r="E401">
        <v>200</v>
      </c>
      <c r="F401">
        <v>0.99</v>
      </c>
      <c r="G401">
        <v>0.85399999999999998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OCU</vt:lpstr>
      <vt:lpstr>TEMCU</vt:lpstr>
      <vt:lpstr>PL TEM </vt:lpstr>
      <vt:lpstr>PL OCU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Sokolov</dc:creator>
  <cp:lastModifiedBy>Andrei Sokolov</cp:lastModifiedBy>
  <dcterms:created xsi:type="dcterms:W3CDTF">2017-02-08T22:26:53Z</dcterms:created>
  <dcterms:modified xsi:type="dcterms:W3CDTF">2018-01-22T17:21:09Z</dcterms:modified>
</cp:coreProperties>
</file>