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chartsheets/sheet3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queryTables/queryTable1.xml" ContentType="application/vnd.openxmlformats-officedocument.spreadsheetml.query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andresokolov/Documents/MESM22/Paper/JAMES/DATA/"/>
    </mc:Choice>
  </mc:AlternateContent>
  <bookViews>
    <workbookView xWindow="13140" yWindow="1600" windowWidth="30560" windowHeight="16020" tabRatio="658" activeTab="3"/>
  </bookViews>
  <sheets>
    <sheet name="PL TCRE" sheetId="17" r:id="rId1"/>
    <sheet name="TCRE" sheetId="5" r:id="rId2"/>
    <sheet name="PL TCR" sheetId="21" r:id="rId3"/>
    <sheet name="TCR " sheetId="4" r:id="rId4"/>
    <sheet name="PL ECS" sheetId="24" r:id="rId5"/>
    <sheet name="ECS" sheetId="23" r:id="rId6"/>
  </sheets>
  <definedNames>
    <definedName name="climsamples.hadcrut4.new" localSheetId="5">ECS!$B$2:$L$501</definedName>
    <definedName name="dsat.np2030.2091_2100_1" localSheetId="3">'TCR '!$A$2:$E$501</definedName>
    <definedName name="dt2m.parisforever.2091_2100" localSheetId="3">'TCR '!$A$2:$E$501</definedName>
    <definedName name="lhs_2010extend_allctl_average_400samp" localSheetId="5">ECS!$B$2:$D$401</definedName>
    <definedName name="t2m.trr.61_80" localSheetId="5">ECS!#REF!</definedName>
    <definedName name="t2m.trr.61_80" localSheetId="3">'TCR '!$A$2:$E$401</definedName>
    <definedName name="TCR.ALL.61_80" localSheetId="3">'TCR '!$A$2:$E$501</definedName>
    <definedName name="TCRE.ALL" localSheetId="1">TCRE!$Y$2:$AA$503</definedName>
    <definedName name="TCRE.ALL400.20Y" localSheetId="5">ECS!$A$2:$C$401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400" i="23" l="1"/>
  <c r="A399" i="23"/>
  <c r="A398" i="23"/>
  <c r="A397" i="23"/>
  <c r="A396" i="23"/>
  <c r="A395" i="23"/>
  <c r="A394" i="23"/>
  <c r="A393" i="23"/>
  <c r="A392" i="23"/>
  <c r="A391" i="23"/>
  <c r="A390" i="23"/>
  <c r="A389" i="23"/>
  <c r="A388" i="23"/>
  <c r="A387" i="23"/>
  <c r="A386" i="23"/>
  <c r="A385" i="23"/>
  <c r="A384" i="23"/>
  <c r="A383" i="23"/>
  <c r="A382" i="23"/>
  <c r="A381" i="23"/>
  <c r="A380" i="23"/>
  <c r="A379" i="23"/>
  <c r="A378" i="23"/>
  <c r="A377" i="23"/>
  <c r="A376" i="23"/>
  <c r="A375" i="23"/>
  <c r="A374" i="23"/>
  <c r="A373" i="23"/>
  <c r="A372" i="23"/>
  <c r="A371" i="23"/>
  <c r="A370" i="23"/>
  <c r="A369" i="23"/>
  <c r="A368" i="23"/>
  <c r="A367" i="23"/>
  <c r="A366" i="23"/>
  <c r="A365" i="23"/>
  <c r="A364" i="23"/>
  <c r="A363" i="23"/>
  <c r="A362" i="23"/>
  <c r="A361" i="23"/>
  <c r="A360" i="23"/>
  <c r="A359" i="23"/>
  <c r="A358" i="23"/>
  <c r="A357" i="23"/>
  <c r="A356" i="23"/>
  <c r="A355" i="23"/>
  <c r="A354" i="23"/>
  <c r="A353" i="23"/>
  <c r="A352" i="23"/>
  <c r="A351" i="23"/>
  <c r="A350" i="23"/>
  <c r="A349" i="23"/>
  <c r="A348" i="23"/>
  <c r="A347" i="23"/>
  <c r="A346" i="23"/>
  <c r="A345" i="23"/>
  <c r="A344" i="23"/>
  <c r="A343" i="23"/>
  <c r="A342" i="23"/>
  <c r="A341" i="23"/>
  <c r="A340" i="23"/>
  <c r="A339" i="23"/>
  <c r="A338" i="23"/>
  <c r="A337" i="23"/>
  <c r="A336" i="23"/>
  <c r="A335" i="23"/>
  <c r="A334" i="23"/>
  <c r="A333" i="23"/>
  <c r="A332" i="23"/>
  <c r="A331" i="23"/>
  <c r="A330" i="23"/>
  <c r="A329" i="23"/>
  <c r="A328" i="23"/>
  <c r="A327" i="23"/>
  <c r="A326" i="23"/>
  <c r="A325" i="23"/>
  <c r="A324" i="23"/>
  <c r="A323" i="23"/>
  <c r="A322" i="23"/>
  <c r="A321" i="23"/>
  <c r="A320" i="23"/>
  <c r="A319" i="23"/>
  <c r="A318" i="23"/>
  <c r="A317" i="23"/>
  <c r="A316" i="23"/>
  <c r="A315" i="23"/>
  <c r="A314" i="23"/>
  <c r="A313" i="23"/>
  <c r="A312" i="23"/>
  <c r="A311" i="23"/>
  <c r="A310" i="23"/>
  <c r="A309" i="23"/>
  <c r="A308" i="23"/>
  <c r="A307" i="23"/>
  <c r="A306" i="23"/>
  <c r="A305" i="23"/>
  <c r="A304" i="23"/>
  <c r="A303" i="23"/>
  <c r="A302" i="23"/>
  <c r="A301" i="23"/>
  <c r="A300" i="23"/>
  <c r="A299" i="23"/>
  <c r="A298" i="23"/>
  <c r="A297" i="23"/>
  <c r="A296" i="23"/>
  <c r="A295" i="23"/>
  <c r="A294" i="23"/>
  <c r="A293" i="23"/>
  <c r="A292" i="23"/>
  <c r="A291" i="23"/>
  <c r="A290" i="23"/>
  <c r="A289" i="23"/>
  <c r="A288" i="23"/>
  <c r="A287" i="23"/>
  <c r="A286" i="23"/>
  <c r="A285" i="23"/>
  <c r="A284" i="23"/>
  <c r="A283" i="23"/>
  <c r="A282" i="23"/>
  <c r="A281" i="23"/>
  <c r="A280" i="23"/>
  <c r="A279" i="23"/>
  <c r="A278" i="23"/>
  <c r="A277" i="23"/>
  <c r="A276" i="23"/>
  <c r="A275" i="23"/>
  <c r="A274" i="23"/>
  <c r="A273" i="23"/>
  <c r="A272" i="23"/>
  <c r="A271" i="23"/>
  <c r="A270" i="23"/>
  <c r="A269" i="23"/>
  <c r="A268" i="23"/>
  <c r="A267" i="23"/>
  <c r="A266" i="23"/>
  <c r="A265" i="23"/>
  <c r="A264" i="23"/>
  <c r="A263" i="23"/>
  <c r="A262" i="23"/>
  <c r="A261" i="23"/>
  <c r="A260" i="23"/>
  <c r="A259" i="23"/>
  <c r="A258" i="23"/>
  <c r="A257" i="23"/>
  <c r="A256" i="23"/>
  <c r="A255" i="23"/>
  <c r="A254" i="23"/>
  <c r="A253" i="23"/>
  <c r="A252" i="23"/>
  <c r="A251" i="23"/>
  <c r="A250" i="23"/>
  <c r="A249" i="23"/>
  <c r="A248" i="23"/>
  <c r="A247" i="23"/>
  <c r="A246" i="23"/>
  <c r="A245" i="23"/>
  <c r="A244" i="23"/>
  <c r="A243" i="23"/>
  <c r="A242" i="23"/>
  <c r="A241" i="23"/>
  <c r="A240" i="23"/>
  <c r="A239" i="23"/>
  <c r="A238" i="23"/>
  <c r="A237" i="23"/>
  <c r="A236" i="23"/>
  <c r="A235" i="23"/>
  <c r="A234" i="23"/>
  <c r="A233" i="23"/>
  <c r="A232" i="23"/>
  <c r="A231" i="23"/>
  <c r="A230" i="23"/>
  <c r="A229" i="23"/>
  <c r="A228" i="23"/>
  <c r="A227" i="23"/>
  <c r="A226" i="23"/>
  <c r="A225" i="23"/>
  <c r="A224" i="23"/>
  <c r="A223" i="23"/>
  <c r="A222" i="23"/>
  <c r="A221" i="23"/>
  <c r="A220" i="23"/>
  <c r="A219" i="23"/>
  <c r="A218" i="23"/>
  <c r="A217" i="23"/>
  <c r="A216" i="23"/>
  <c r="A215" i="23"/>
  <c r="A214" i="23"/>
  <c r="A213" i="23"/>
  <c r="A212" i="23"/>
  <c r="A211" i="23"/>
  <c r="A210" i="23"/>
  <c r="A209" i="23"/>
  <c r="A208" i="23"/>
  <c r="A207" i="23"/>
  <c r="A206" i="23"/>
  <c r="A205" i="23"/>
  <c r="A204" i="23"/>
  <c r="A203" i="23"/>
  <c r="A202" i="23"/>
  <c r="A201" i="23"/>
  <c r="A200" i="23"/>
  <c r="A199" i="23"/>
  <c r="A198" i="23"/>
  <c r="A197" i="23"/>
  <c r="A196" i="23"/>
  <c r="A195" i="23"/>
  <c r="A194" i="23"/>
  <c r="A193" i="23"/>
  <c r="A192" i="23"/>
  <c r="A191" i="23"/>
  <c r="A190" i="23"/>
  <c r="A189" i="23"/>
  <c r="A188" i="23"/>
  <c r="A187" i="23"/>
  <c r="A186" i="23"/>
  <c r="A185" i="23"/>
  <c r="A184" i="23"/>
  <c r="A183" i="23"/>
  <c r="A182" i="23"/>
  <c r="A181" i="23"/>
  <c r="A180" i="23"/>
  <c r="A179" i="23"/>
  <c r="A178" i="23"/>
  <c r="A177" i="23"/>
  <c r="A176" i="23"/>
  <c r="A175" i="23"/>
  <c r="A174" i="23"/>
  <c r="A173" i="23"/>
  <c r="A172" i="23"/>
  <c r="A171" i="23"/>
  <c r="A170" i="23"/>
  <c r="A169" i="23"/>
  <c r="A168" i="23"/>
  <c r="A167" i="23"/>
  <c r="A166" i="23"/>
  <c r="A165" i="23"/>
  <c r="A164" i="23"/>
  <c r="A163" i="23"/>
  <c r="A162" i="23"/>
  <c r="A161" i="23"/>
  <c r="A160" i="23"/>
  <c r="A159" i="23"/>
  <c r="A158" i="23"/>
  <c r="A157" i="23"/>
  <c r="A156" i="23"/>
  <c r="A155" i="23"/>
  <c r="A154" i="23"/>
  <c r="A153" i="23"/>
  <c r="A152" i="23"/>
  <c r="A151" i="23"/>
  <c r="A150" i="23"/>
  <c r="A149" i="23"/>
  <c r="A148" i="23"/>
  <c r="A147" i="23"/>
  <c r="A146" i="23"/>
  <c r="A145" i="23"/>
  <c r="A144" i="23"/>
  <c r="A143" i="23"/>
  <c r="A142" i="23"/>
  <c r="A141" i="23"/>
  <c r="A140" i="23"/>
  <c r="A139" i="23"/>
  <c r="A138" i="23"/>
  <c r="A137" i="23"/>
  <c r="A136" i="23"/>
  <c r="A135" i="23"/>
  <c r="A134" i="23"/>
  <c r="A133" i="23"/>
  <c r="A132" i="23"/>
  <c r="A131" i="23"/>
  <c r="A130" i="23"/>
  <c r="A129" i="23"/>
  <c r="A128" i="23"/>
  <c r="A127" i="23"/>
  <c r="A126" i="23"/>
  <c r="A125" i="23"/>
  <c r="A124" i="23"/>
  <c r="A123" i="23"/>
  <c r="A122" i="23"/>
  <c r="A121" i="23"/>
  <c r="A120" i="23"/>
  <c r="A119" i="23"/>
  <c r="A118" i="23"/>
  <c r="A117" i="23"/>
  <c r="A116" i="23"/>
  <c r="A115" i="23"/>
  <c r="A114" i="23"/>
  <c r="A113" i="23"/>
  <c r="A112" i="23"/>
  <c r="A111" i="23"/>
  <c r="A110" i="23"/>
  <c r="A109" i="23"/>
  <c r="A108" i="23"/>
  <c r="A107" i="23"/>
  <c r="A106" i="23"/>
  <c r="A105" i="23"/>
  <c r="A104" i="23"/>
  <c r="A103" i="23"/>
  <c r="A102" i="23"/>
  <c r="A101" i="23"/>
  <c r="A100" i="23"/>
  <c r="A99" i="23"/>
  <c r="A98" i="23"/>
  <c r="A97" i="23"/>
  <c r="A96" i="23"/>
  <c r="A95" i="23"/>
  <c r="A94" i="23"/>
  <c r="A93" i="23"/>
  <c r="A92" i="23"/>
  <c r="A91" i="23"/>
  <c r="A90" i="23"/>
  <c r="A89" i="23"/>
  <c r="A88" i="23"/>
  <c r="A87" i="23"/>
  <c r="A86" i="23"/>
  <c r="A85" i="23"/>
  <c r="A84" i="23"/>
  <c r="A83" i="23"/>
  <c r="A82" i="23"/>
  <c r="A81" i="23"/>
  <c r="A80" i="23"/>
  <c r="A79" i="23"/>
  <c r="A78" i="23"/>
  <c r="A77" i="23"/>
  <c r="A76" i="23"/>
  <c r="A75" i="23"/>
  <c r="A74" i="23"/>
  <c r="A73" i="23"/>
  <c r="A72" i="23"/>
  <c r="K2" i="23"/>
  <c r="K3" i="23"/>
  <c r="K4" i="23"/>
  <c r="K5" i="23"/>
  <c r="K6" i="23"/>
  <c r="K7" i="23"/>
  <c r="K8" i="23"/>
  <c r="K9" i="23"/>
  <c r="K10" i="23"/>
  <c r="K11" i="23"/>
  <c r="K12" i="23"/>
  <c r="K13" i="23"/>
  <c r="K14" i="23"/>
  <c r="K15" i="23"/>
  <c r="K16" i="23"/>
  <c r="K17" i="23"/>
  <c r="K18" i="23"/>
  <c r="K19" i="23"/>
  <c r="K20" i="23"/>
  <c r="K21" i="23"/>
  <c r="K22" i="23"/>
  <c r="K23" i="23"/>
  <c r="K24" i="23"/>
  <c r="K25" i="23"/>
  <c r="K26" i="23"/>
  <c r="K27" i="23"/>
  <c r="K28" i="23"/>
  <c r="K29" i="23"/>
  <c r="K30" i="23"/>
  <c r="K31" i="23"/>
  <c r="K32" i="23"/>
  <c r="K33" i="23"/>
  <c r="K34" i="23"/>
  <c r="K35" i="23"/>
  <c r="K36" i="23"/>
  <c r="K37" i="23"/>
  <c r="K38" i="23"/>
  <c r="K39" i="23"/>
  <c r="K40" i="23"/>
  <c r="K41" i="23"/>
  <c r="K42" i="23"/>
  <c r="K43" i="23"/>
  <c r="K44" i="23"/>
  <c r="K45" i="23"/>
  <c r="K46" i="23"/>
  <c r="K47" i="23"/>
  <c r="K48" i="23"/>
  <c r="K49" i="23"/>
  <c r="K50" i="23"/>
  <c r="K51" i="23"/>
  <c r="K52" i="23"/>
  <c r="K53" i="23"/>
  <c r="K54" i="23"/>
  <c r="K55" i="23"/>
  <c r="K56" i="23"/>
  <c r="K57" i="23"/>
  <c r="K58" i="23"/>
  <c r="K59" i="23"/>
  <c r="K60" i="23"/>
  <c r="K61" i="23"/>
  <c r="K62" i="23"/>
  <c r="K63" i="23"/>
  <c r="K64" i="23"/>
  <c r="K65" i="23"/>
  <c r="K66" i="23"/>
  <c r="K67" i="23"/>
  <c r="K68" i="23"/>
  <c r="K69" i="23"/>
  <c r="K70" i="23"/>
  <c r="K71" i="23"/>
  <c r="L2" i="23" a="1"/>
  <c r="L71" i="23"/>
  <c r="M71" i="23"/>
  <c r="G1" i="23"/>
  <c r="G2" i="23"/>
  <c r="G3" i="23"/>
  <c r="G4" i="23"/>
  <c r="G5" i="23"/>
  <c r="G6" i="23"/>
  <c r="G7" i="23"/>
  <c r="G8" i="23"/>
  <c r="G9" i="23"/>
  <c r="G10" i="23"/>
  <c r="G11" i="23"/>
  <c r="G12" i="23"/>
  <c r="G13" i="23"/>
  <c r="G14" i="23"/>
  <c r="G15" i="23"/>
  <c r="G16" i="23"/>
  <c r="G17" i="23"/>
  <c r="G18" i="23"/>
  <c r="G19" i="23"/>
  <c r="G20" i="23"/>
  <c r="G21" i="23"/>
  <c r="G22" i="23"/>
  <c r="G23" i="23"/>
  <c r="G24" i="23"/>
  <c r="G25" i="23"/>
  <c r="G26" i="23"/>
  <c r="G27" i="23"/>
  <c r="G28" i="23"/>
  <c r="G29" i="23"/>
  <c r="G30" i="23"/>
  <c r="G31" i="23"/>
  <c r="G32" i="23"/>
  <c r="G33" i="23"/>
  <c r="G34" i="23"/>
  <c r="G35" i="23"/>
  <c r="G36" i="23"/>
  <c r="G37" i="23"/>
  <c r="G38" i="23"/>
  <c r="G39" i="23"/>
  <c r="G40" i="23"/>
  <c r="G41" i="23"/>
  <c r="G42" i="23"/>
  <c r="G43" i="23"/>
  <c r="G44" i="23"/>
  <c r="G45" i="23"/>
  <c r="G46" i="23"/>
  <c r="G47" i="23"/>
  <c r="G48" i="23"/>
  <c r="G49" i="23"/>
  <c r="G50" i="23"/>
  <c r="G51" i="23"/>
  <c r="G52" i="23"/>
  <c r="G53" i="23"/>
  <c r="G54" i="23"/>
  <c r="G55" i="23"/>
  <c r="G56" i="23"/>
  <c r="G57" i="23"/>
  <c r="G58" i="23"/>
  <c r="G59" i="23"/>
  <c r="G60" i="23"/>
  <c r="G61" i="23"/>
  <c r="G62" i="23"/>
  <c r="G63" i="23"/>
  <c r="G64" i="23"/>
  <c r="G65" i="23"/>
  <c r="G66" i="23"/>
  <c r="G67" i="23"/>
  <c r="G68" i="23"/>
  <c r="G69" i="23"/>
  <c r="G70" i="23"/>
  <c r="G71" i="23"/>
  <c r="A71" i="23"/>
  <c r="L70" i="23"/>
  <c r="M70" i="23"/>
  <c r="A70" i="23"/>
  <c r="L69" i="23"/>
  <c r="M69" i="23"/>
  <c r="A69" i="23"/>
  <c r="L68" i="23"/>
  <c r="M68" i="23"/>
  <c r="A68" i="23"/>
  <c r="L67" i="23"/>
  <c r="M67" i="23"/>
  <c r="A67" i="23"/>
  <c r="L61" i="23"/>
  <c r="M61" i="23"/>
  <c r="L62" i="23"/>
  <c r="M62" i="23"/>
  <c r="L63" i="23"/>
  <c r="M63" i="23"/>
  <c r="L64" i="23"/>
  <c r="M64" i="23"/>
  <c r="L65" i="23"/>
  <c r="M65" i="23"/>
  <c r="L66" i="23"/>
  <c r="M66" i="23"/>
  <c r="Q66" i="23"/>
  <c r="A66" i="23"/>
  <c r="L60" i="23"/>
  <c r="M60" i="23"/>
  <c r="Q65" i="23"/>
  <c r="A65" i="23"/>
  <c r="L59" i="23"/>
  <c r="M59" i="23"/>
  <c r="Q64" i="23"/>
  <c r="A64" i="23"/>
  <c r="L58" i="23"/>
  <c r="M58" i="23"/>
  <c r="Q63" i="23"/>
  <c r="A63" i="23"/>
  <c r="L57" i="23"/>
  <c r="M57" i="23"/>
  <c r="Q62" i="23"/>
  <c r="A62" i="23"/>
  <c r="L56" i="23"/>
  <c r="M56" i="23"/>
  <c r="Q61" i="23"/>
  <c r="A61" i="23"/>
  <c r="L55" i="23"/>
  <c r="M55" i="23"/>
  <c r="Q60" i="23"/>
  <c r="A60" i="23"/>
  <c r="L54" i="23"/>
  <c r="M54" i="23"/>
  <c r="Q59" i="23"/>
  <c r="A59" i="23"/>
  <c r="L53" i="23"/>
  <c r="M53" i="23"/>
  <c r="Q58" i="23"/>
  <c r="A58" i="23"/>
  <c r="L52" i="23"/>
  <c r="M52" i="23"/>
  <c r="Q57" i="23"/>
  <c r="A57" i="23"/>
  <c r="L51" i="23"/>
  <c r="M51" i="23"/>
  <c r="Q56" i="23"/>
  <c r="A56" i="23"/>
  <c r="L50" i="23"/>
  <c r="M50" i="23"/>
  <c r="Q55" i="23"/>
  <c r="A55" i="23"/>
  <c r="L49" i="23"/>
  <c r="M49" i="23"/>
  <c r="Q54" i="23"/>
  <c r="A54" i="23"/>
  <c r="L48" i="23"/>
  <c r="M48" i="23"/>
  <c r="Q53" i="23"/>
  <c r="A53" i="23"/>
  <c r="L47" i="23"/>
  <c r="M47" i="23"/>
  <c r="Q52" i="23"/>
  <c r="A52" i="23"/>
  <c r="L46" i="23"/>
  <c r="M46" i="23"/>
  <c r="Q51" i="23"/>
  <c r="A51" i="23"/>
  <c r="L45" i="23"/>
  <c r="M45" i="23"/>
  <c r="Q50" i="23"/>
  <c r="A50" i="23"/>
  <c r="L44" i="23"/>
  <c r="M44" i="23"/>
  <c r="Q49" i="23"/>
  <c r="A49" i="23"/>
  <c r="L43" i="23"/>
  <c r="M43" i="23"/>
  <c r="Q48" i="23"/>
  <c r="A48" i="23"/>
  <c r="L42" i="23"/>
  <c r="M42" i="23"/>
  <c r="Q47" i="23"/>
  <c r="A47" i="23"/>
  <c r="L41" i="23"/>
  <c r="M41" i="23"/>
  <c r="Q46" i="23"/>
  <c r="A46" i="23"/>
  <c r="L40" i="23"/>
  <c r="M40" i="23"/>
  <c r="Q45" i="23"/>
  <c r="A45" i="23"/>
  <c r="L39" i="23"/>
  <c r="M39" i="23"/>
  <c r="Q44" i="23"/>
  <c r="A44" i="23"/>
  <c r="L38" i="23"/>
  <c r="M38" i="23"/>
  <c r="Q43" i="23"/>
  <c r="A43" i="23"/>
  <c r="L37" i="23"/>
  <c r="M37" i="23"/>
  <c r="Q42" i="23"/>
  <c r="A42" i="23"/>
  <c r="L36" i="23"/>
  <c r="M36" i="23"/>
  <c r="Q41" i="23"/>
  <c r="A41" i="23"/>
  <c r="L35" i="23"/>
  <c r="M35" i="23"/>
  <c r="Q40" i="23"/>
  <c r="A40" i="23"/>
  <c r="L34" i="23"/>
  <c r="M34" i="23"/>
  <c r="Q39" i="23"/>
  <c r="A39" i="23"/>
  <c r="L33" i="23"/>
  <c r="M33" i="23"/>
  <c r="Q38" i="23"/>
  <c r="A38" i="23"/>
  <c r="L32" i="23"/>
  <c r="M32" i="23"/>
  <c r="Q37" i="23"/>
  <c r="A37" i="23"/>
  <c r="L31" i="23"/>
  <c r="M31" i="23"/>
  <c r="Q36" i="23"/>
  <c r="A36" i="23"/>
  <c r="L30" i="23"/>
  <c r="M30" i="23"/>
  <c r="Q35" i="23"/>
  <c r="A35" i="23"/>
  <c r="L29" i="23"/>
  <c r="M29" i="23"/>
  <c r="Q34" i="23"/>
  <c r="A34" i="23"/>
  <c r="L28" i="23"/>
  <c r="M28" i="23"/>
  <c r="Q33" i="23"/>
  <c r="A33" i="23"/>
  <c r="L27" i="23"/>
  <c r="M27" i="23"/>
  <c r="Q32" i="23"/>
  <c r="A32" i="23"/>
  <c r="L26" i="23"/>
  <c r="M26" i="23"/>
  <c r="Q31" i="23"/>
  <c r="A31" i="23"/>
  <c r="L25" i="23"/>
  <c r="M25" i="23"/>
  <c r="Q30" i="23"/>
  <c r="A30" i="23"/>
  <c r="L24" i="23"/>
  <c r="M24" i="23"/>
  <c r="Q29" i="23"/>
  <c r="A29" i="23"/>
  <c r="L23" i="23"/>
  <c r="M23" i="23"/>
  <c r="Q28" i="23"/>
  <c r="A28" i="23"/>
  <c r="L22" i="23"/>
  <c r="M22" i="23"/>
  <c r="Q27" i="23"/>
  <c r="A27" i="23"/>
  <c r="L21" i="23"/>
  <c r="M21" i="23"/>
  <c r="Q26" i="23"/>
  <c r="A26" i="23"/>
  <c r="L20" i="23"/>
  <c r="M20" i="23"/>
  <c r="Q25" i="23"/>
  <c r="A25" i="23"/>
  <c r="L19" i="23"/>
  <c r="M19" i="23"/>
  <c r="Q24" i="23"/>
  <c r="A24" i="23"/>
  <c r="L18" i="23"/>
  <c r="M18" i="23"/>
  <c r="Q23" i="23"/>
  <c r="A23" i="23"/>
  <c r="L17" i="23"/>
  <c r="M17" i="23"/>
  <c r="Q22" i="23"/>
  <c r="A22" i="23"/>
  <c r="L16" i="23"/>
  <c r="M16" i="23"/>
  <c r="Q21" i="23"/>
  <c r="A21" i="23"/>
  <c r="L15" i="23"/>
  <c r="M15" i="23"/>
  <c r="Q20" i="23"/>
  <c r="A20" i="23"/>
  <c r="L14" i="23"/>
  <c r="M14" i="23"/>
  <c r="Q19" i="23"/>
  <c r="A19" i="23"/>
  <c r="L13" i="23"/>
  <c r="M13" i="23"/>
  <c r="Q18" i="23"/>
  <c r="A18" i="23"/>
  <c r="L12" i="23"/>
  <c r="M12" i="23"/>
  <c r="Q17" i="23"/>
  <c r="A17" i="23"/>
  <c r="L11" i="23"/>
  <c r="M11" i="23"/>
  <c r="Q16" i="23"/>
  <c r="A16" i="23"/>
  <c r="L10" i="23"/>
  <c r="M10" i="23"/>
  <c r="Q15" i="23"/>
  <c r="A15" i="23"/>
  <c r="L9" i="23"/>
  <c r="M9" i="23"/>
  <c r="Q14" i="23"/>
  <c r="A14" i="23"/>
  <c r="Y4" i="23"/>
  <c r="U13" i="23"/>
  <c r="L8" i="23"/>
  <c r="M8" i="23"/>
  <c r="Q13" i="23"/>
  <c r="A13" i="23"/>
  <c r="W4" i="23"/>
  <c r="U12" i="23"/>
  <c r="L7" i="23"/>
  <c r="M7" i="23"/>
  <c r="Q12" i="23"/>
  <c r="A12" i="23"/>
  <c r="U4" i="23"/>
  <c r="U11" i="23"/>
  <c r="L6" i="23"/>
  <c r="M6" i="23"/>
  <c r="Q11" i="23"/>
  <c r="A11" i="23"/>
  <c r="L5" i="23"/>
  <c r="M5" i="23"/>
  <c r="Q10" i="23"/>
  <c r="A10" i="23"/>
  <c r="L4" i="23"/>
  <c r="M4" i="23"/>
  <c r="Q9" i="23"/>
  <c r="A9" i="23"/>
  <c r="L3" i="23"/>
  <c r="M3" i="23"/>
  <c r="Q8" i="23"/>
  <c r="A8" i="23"/>
  <c r="Y7" i="23"/>
  <c r="X4" i="23"/>
  <c r="X7" i="23"/>
  <c r="W7" i="23"/>
  <c r="V4" i="23"/>
  <c r="V7" i="23"/>
  <c r="U7" i="23"/>
  <c r="L2" i="23"/>
  <c r="M2" i="23"/>
  <c r="Q7" i="23"/>
  <c r="A7" i="23"/>
  <c r="A6" i="23"/>
  <c r="A5" i="23"/>
  <c r="A4" i="23"/>
  <c r="A3" i="23"/>
  <c r="A2" i="23"/>
  <c r="H2" i="23" a="1"/>
  <c r="H2" i="23"/>
  <c r="H3" i="23"/>
  <c r="H4" i="23"/>
  <c r="H5" i="23"/>
  <c r="H6" i="23"/>
  <c r="H7" i="23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H26" i="23"/>
  <c r="H27" i="23"/>
  <c r="H28" i="23"/>
  <c r="H29" i="23"/>
  <c r="H30" i="23"/>
  <c r="H31" i="23"/>
  <c r="H32" i="23"/>
  <c r="H33" i="23"/>
  <c r="H34" i="23"/>
  <c r="H35" i="23"/>
  <c r="H36" i="23"/>
  <c r="H37" i="23"/>
  <c r="H38" i="23"/>
  <c r="H39" i="23"/>
  <c r="H40" i="23"/>
  <c r="H41" i="23"/>
  <c r="H42" i="23"/>
  <c r="H43" i="23"/>
  <c r="H44" i="23"/>
  <c r="H45" i="23"/>
  <c r="H46" i="23"/>
  <c r="H47" i="23"/>
  <c r="H48" i="23"/>
  <c r="H49" i="23"/>
  <c r="H50" i="23"/>
  <c r="H51" i="23"/>
  <c r="H52" i="23"/>
  <c r="H53" i="23"/>
  <c r="H54" i="23"/>
  <c r="H55" i="23"/>
  <c r="H56" i="23"/>
  <c r="H57" i="23"/>
  <c r="H58" i="23"/>
  <c r="H59" i="23"/>
  <c r="H60" i="23"/>
  <c r="H61" i="23"/>
  <c r="H62" i="23"/>
  <c r="H63" i="23"/>
  <c r="H64" i="23"/>
  <c r="H65" i="23"/>
  <c r="H66" i="23"/>
  <c r="H67" i="23"/>
  <c r="H68" i="23"/>
  <c r="H69" i="23"/>
  <c r="H70" i="23"/>
  <c r="H71" i="23"/>
  <c r="A1" i="23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G2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2" i="5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H2" i="4" a="1"/>
  <c r="H2" i="4"/>
  <c r="I2" i="4"/>
  <c r="H3" i="4"/>
  <c r="I3" i="4"/>
  <c r="H4" i="4"/>
  <c r="I4" i="4"/>
  <c r="H5" i="4"/>
  <c r="I5" i="4"/>
  <c r="H6" i="4"/>
  <c r="I6" i="4"/>
  <c r="H7" i="4"/>
  <c r="I7" i="4"/>
  <c r="H8" i="4"/>
  <c r="I8" i="4"/>
  <c r="H9" i="4"/>
  <c r="I9" i="4"/>
  <c r="H10" i="4"/>
  <c r="I10" i="4"/>
  <c r="H11" i="4"/>
  <c r="I11" i="4"/>
  <c r="H12" i="4"/>
  <c r="I12" i="4"/>
  <c r="H13" i="4"/>
  <c r="I13" i="4"/>
  <c r="H14" i="4"/>
  <c r="I14" i="4"/>
  <c r="H15" i="4"/>
  <c r="I15" i="4"/>
  <c r="H16" i="4"/>
  <c r="I16" i="4"/>
  <c r="H17" i="4"/>
  <c r="I17" i="4"/>
  <c r="H18" i="4"/>
  <c r="I18" i="4"/>
  <c r="H19" i="4"/>
  <c r="I19" i="4"/>
  <c r="H20" i="4"/>
  <c r="I20" i="4"/>
  <c r="H21" i="4"/>
  <c r="I21" i="4"/>
  <c r="H22" i="4"/>
  <c r="I22" i="4"/>
  <c r="H23" i="4"/>
  <c r="I23" i="4"/>
  <c r="H24" i="4"/>
  <c r="I24" i="4"/>
  <c r="H25" i="4"/>
  <c r="I25" i="4"/>
  <c r="H26" i="4"/>
  <c r="I26" i="4"/>
  <c r="H27" i="4"/>
  <c r="I27" i="4"/>
  <c r="H28" i="4"/>
  <c r="I28" i="4"/>
  <c r="H29" i="4"/>
  <c r="I29" i="4"/>
  <c r="H30" i="4"/>
  <c r="I30" i="4"/>
  <c r="H31" i="4"/>
  <c r="I31" i="4"/>
  <c r="H32" i="4"/>
  <c r="I32" i="4"/>
  <c r="H33" i="4"/>
  <c r="I33" i="4"/>
  <c r="H34" i="4"/>
  <c r="I34" i="4"/>
  <c r="H35" i="4"/>
  <c r="I35" i="4"/>
  <c r="H36" i="4"/>
  <c r="I36" i="4"/>
  <c r="H2" i="5" a="1"/>
  <c r="H2" i="5"/>
  <c r="I2" i="5"/>
  <c r="H3" i="5"/>
  <c r="I3" i="5"/>
  <c r="H4" i="5"/>
  <c r="I4" i="5"/>
  <c r="H5" i="5"/>
  <c r="I5" i="5"/>
  <c r="H6" i="5"/>
  <c r="I6" i="5"/>
  <c r="H7" i="5"/>
  <c r="I7" i="5"/>
  <c r="H8" i="5"/>
  <c r="I8" i="5"/>
  <c r="H9" i="5"/>
  <c r="I9" i="5"/>
  <c r="H10" i="5"/>
  <c r="I10" i="5"/>
  <c r="H11" i="5"/>
  <c r="I11" i="5"/>
  <c r="H12" i="5"/>
  <c r="I12" i="5"/>
  <c r="H13" i="5"/>
  <c r="I13" i="5"/>
  <c r="H14" i="5"/>
  <c r="I14" i="5"/>
  <c r="H15" i="5"/>
  <c r="I15" i="5"/>
  <c r="H16" i="5"/>
  <c r="I16" i="5"/>
  <c r="H17" i="5"/>
  <c r="I17" i="5"/>
  <c r="H18" i="5"/>
  <c r="I18" i="5"/>
  <c r="H19" i="5"/>
  <c r="I19" i="5"/>
  <c r="H20" i="5"/>
  <c r="I20" i="5"/>
  <c r="H21" i="5"/>
  <c r="I21" i="5"/>
  <c r="H22" i="5"/>
  <c r="I22" i="5"/>
  <c r="H23" i="5"/>
  <c r="I23" i="5"/>
  <c r="H24" i="5"/>
  <c r="I24" i="5"/>
  <c r="H25" i="5"/>
  <c r="I25" i="5"/>
  <c r="H26" i="5"/>
  <c r="I26" i="5"/>
  <c r="H27" i="5"/>
  <c r="I27" i="5"/>
  <c r="H28" i="5"/>
  <c r="I28" i="5"/>
  <c r="H29" i="5"/>
  <c r="I29" i="5"/>
  <c r="H30" i="5"/>
  <c r="I30" i="5"/>
  <c r="H31" i="5"/>
  <c r="I31" i="5"/>
  <c r="H32" i="5"/>
  <c r="I32" i="5"/>
  <c r="H33" i="5"/>
  <c r="I33" i="5"/>
  <c r="H34" i="5"/>
  <c r="I34" i="5"/>
  <c r="H35" i="5"/>
  <c r="I35" i="5"/>
  <c r="H36" i="5"/>
  <c r="I36" i="5"/>
  <c r="H37" i="4"/>
  <c r="I37" i="4"/>
  <c r="H38" i="4"/>
  <c r="I38" i="4"/>
  <c r="H39" i="4"/>
  <c r="I39" i="4"/>
  <c r="H40" i="4"/>
  <c r="I40" i="4"/>
  <c r="H41" i="4"/>
  <c r="I41" i="4"/>
  <c r="P5" i="4"/>
  <c r="W4" i="4"/>
  <c r="V4" i="4"/>
  <c r="P4" i="4"/>
  <c r="U4" i="4"/>
  <c r="T4" i="4"/>
  <c r="P3" i="4"/>
  <c r="S4" i="4"/>
  <c r="H37" i="5"/>
  <c r="I37" i="5"/>
  <c r="H38" i="5"/>
  <c r="I38" i="5"/>
  <c r="H39" i="5"/>
  <c r="I39" i="5"/>
  <c r="H40" i="5"/>
  <c r="I40" i="5"/>
  <c r="H41" i="5"/>
  <c r="I41" i="5"/>
  <c r="P5" i="5"/>
  <c r="W4" i="5"/>
  <c r="V4" i="5"/>
  <c r="P4" i="5"/>
  <c r="U4" i="5"/>
  <c r="T4" i="5"/>
  <c r="P3" i="5"/>
  <c r="S4" i="5"/>
  <c r="H42" i="4"/>
  <c r="I42" i="4"/>
  <c r="H42" i="5"/>
  <c r="I42" i="5"/>
  <c r="H43" i="5"/>
  <c r="I43" i="5"/>
  <c r="H44" i="5"/>
  <c r="I44" i="5"/>
  <c r="H45" i="5"/>
  <c r="I45" i="5"/>
  <c r="H46" i="5"/>
  <c r="I46" i="5"/>
  <c r="H47" i="5"/>
  <c r="I47" i="5"/>
  <c r="H48" i="5"/>
  <c r="I48" i="5"/>
  <c r="H49" i="5"/>
  <c r="I49" i="5"/>
  <c r="H50" i="5"/>
  <c r="I50" i="5"/>
  <c r="H51" i="5"/>
  <c r="I51" i="5"/>
  <c r="H52" i="5"/>
  <c r="I52" i="5"/>
  <c r="H53" i="5"/>
  <c r="I53" i="5"/>
  <c r="H54" i="5"/>
  <c r="I54" i="5"/>
  <c r="H55" i="5"/>
  <c r="I55" i="5"/>
  <c r="H56" i="5"/>
  <c r="I56" i="5"/>
  <c r="H57" i="5"/>
  <c r="I57" i="5"/>
  <c r="H58" i="5"/>
  <c r="I58" i="5"/>
  <c r="H59" i="5"/>
  <c r="I59" i="5"/>
  <c r="H60" i="5"/>
  <c r="I60" i="5"/>
  <c r="H61" i="5"/>
  <c r="I61" i="5"/>
  <c r="H62" i="5"/>
  <c r="I62" i="5"/>
  <c r="H63" i="5"/>
  <c r="I63" i="5"/>
  <c r="H64" i="5"/>
  <c r="I64" i="5"/>
  <c r="H65" i="5"/>
  <c r="I65" i="5"/>
  <c r="H66" i="5"/>
  <c r="I66" i="5"/>
  <c r="H67" i="5"/>
  <c r="I67" i="5"/>
  <c r="H68" i="5"/>
  <c r="I68" i="5"/>
  <c r="H69" i="5"/>
  <c r="I69" i="5"/>
  <c r="H70" i="5"/>
  <c r="I70" i="5"/>
  <c r="H71" i="5"/>
  <c r="I71" i="5"/>
  <c r="H43" i="4"/>
  <c r="I43" i="4"/>
  <c r="H44" i="4"/>
  <c r="I44" i="4"/>
  <c r="H45" i="4"/>
  <c r="I45" i="4"/>
  <c r="H46" i="4"/>
  <c r="I46" i="4"/>
  <c r="H47" i="4"/>
  <c r="I47" i="4"/>
  <c r="H48" i="4"/>
  <c r="I48" i="4"/>
  <c r="H49" i="4"/>
  <c r="I49" i="4"/>
  <c r="H50" i="4"/>
  <c r="I50" i="4"/>
  <c r="H51" i="4"/>
  <c r="I51" i="4"/>
  <c r="H52" i="4"/>
  <c r="I52" i="4"/>
  <c r="H53" i="4"/>
  <c r="I53" i="4"/>
  <c r="H54" i="4"/>
  <c r="I54" i="4"/>
  <c r="H55" i="4"/>
  <c r="I55" i="4"/>
  <c r="H56" i="4"/>
  <c r="I56" i="4"/>
  <c r="H57" i="4"/>
  <c r="I57" i="4"/>
  <c r="H58" i="4"/>
  <c r="I58" i="4"/>
  <c r="H59" i="4"/>
  <c r="I59" i="4"/>
  <c r="H60" i="4"/>
  <c r="I60" i="4"/>
  <c r="H61" i="4"/>
  <c r="I61" i="4"/>
  <c r="H62" i="4"/>
  <c r="I62" i="4"/>
  <c r="H63" i="4"/>
  <c r="I63" i="4"/>
  <c r="H64" i="4"/>
  <c r="I64" i="4"/>
  <c r="H65" i="4"/>
  <c r="I65" i="4"/>
  <c r="H66" i="4"/>
  <c r="I66" i="4"/>
  <c r="H67" i="4"/>
  <c r="I67" i="4"/>
  <c r="H68" i="4"/>
  <c r="I68" i="4"/>
  <c r="H69" i="4"/>
  <c r="I69" i="4"/>
  <c r="H70" i="4"/>
  <c r="I70" i="4"/>
  <c r="H71" i="4"/>
  <c r="I71" i="4"/>
  <c r="M66" i="5"/>
  <c r="M65" i="5"/>
  <c r="M64" i="5"/>
  <c r="M63" i="5"/>
  <c r="M62" i="5"/>
  <c r="M61" i="5"/>
  <c r="M60" i="5"/>
  <c r="M59" i="5"/>
  <c r="M58" i="5"/>
  <c r="M57" i="5"/>
  <c r="M56" i="5"/>
  <c r="M55" i="5"/>
  <c r="M54" i="5"/>
  <c r="M53" i="5"/>
  <c r="M52" i="5"/>
  <c r="M51" i="5"/>
  <c r="M50" i="5"/>
  <c r="M49" i="5"/>
  <c r="M48" i="5"/>
  <c r="M47" i="5"/>
  <c r="M46" i="5"/>
  <c r="M45" i="5"/>
  <c r="M44" i="5"/>
  <c r="M43" i="5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J71" i="5"/>
  <c r="L70" i="5"/>
  <c r="J70" i="5"/>
  <c r="L69" i="5"/>
  <c r="J69" i="5"/>
  <c r="L68" i="5"/>
  <c r="J68" i="5"/>
  <c r="L67" i="5"/>
  <c r="J67" i="5"/>
  <c r="L66" i="5"/>
  <c r="J66" i="5"/>
  <c r="L65" i="5"/>
  <c r="J65" i="5"/>
  <c r="L64" i="5"/>
  <c r="J64" i="5"/>
  <c r="L63" i="5"/>
  <c r="J63" i="5"/>
  <c r="L62" i="5"/>
  <c r="J62" i="5"/>
  <c r="L61" i="5"/>
  <c r="J61" i="5"/>
  <c r="L60" i="5"/>
  <c r="J60" i="5"/>
  <c r="L59" i="5"/>
  <c r="J59" i="5"/>
  <c r="L58" i="5"/>
  <c r="J58" i="5"/>
  <c r="L57" i="5"/>
  <c r="J57" i="5"/>
  <c r="L56" i="5"/>
  <c r="J56" i="5"/>
  <c r="L55" i="5"/>
  <c r="J55" i="5"/>
  <c r="L54" i="5"/>
  <c r="J54" i="5"/>
  <c r="L53" i="5"/>
  <c r="J53" i="5"/>
  <c r="L52" i="5"/>
  <c r="J52" i="5"/>
  <c r="L51" i="5"/>
  <c r="J51" i="5"/>
  <c r="L50" i="5"/>
  <c r="J50" i="5"/>
  <c r="L49" i="5"/>
  <c r="J49" i="5"/>
  <c r="L48" i="5"/>
  <c r="J48" i="5"/>
  <c r="L47" i="5"/>
  <c r="J47" i="5"/>
  <c r="L46" i="5"/>
  <c r="J46" i="5"/>
  <c r="L45" i="5"/>
  <c r="J45" i="5"/>
  <c r="L44" i="5"/>
  <c r="J44" i="5"/>
  <c r="L43" i="5"/>
  <c r="J43" i="5"/>
  <c r="L42" i="5"/>
  <c r="J42" i="5"/>
  <c r="L41" i="5"/>
  <c r="J41" i="5"/>
  <c r="L40" i="5"/>
  <c r="J40" i="5"/>
  <c r="L39" i="5"/>
  <c r="J39" i="5"/>
  <c r="L38" i="5"/>
  <c r="J38" i="5"/>
  <c r="L37" i="5"/>
  <c r="J37" i="5"/>
  <c r="L36" i="5"/>
  <c r="J36" i="5"/>
  <c r="L35" i="5"/>
  <c r="J35" i="5"/>
  <c r="L34" i="5"/>
  <c r="J34" i="5"/>
  <c r="L33" i="5"/>
  <c r="J33" i="5"/>
  <c r="L32" i="5"/>
  <c r="J32" i="5"/>
  <c r="L31" i="5"/>
  <c r="J31" i="5"/>
  <c r="L30" i="5"/>
  <c r="J30" i="5"/>
  <c r="L29" i="5"/>
  <c r="J29" i="5"/>
  <c r="L28" i="5"/>
  <c r="J28" i="5"/>
  <c r="L27" i="5"/>
  <c r="J27" i="5"/>
  <c r="L26" i="5"/>
  <c r="J26" i="5"/>
  <c r="L25" i="5"/>
  <c r="J25" i="5"/>
  <c r="L24" i="5"/>
  <c r="J24" i="5"/>
  <c r="L23" i="5"/>
  <c r="J23" i="5"/>
  <c r="L22" i="5"/>
  <c r="J22" i="5"/>
  <c r="L21" i="5"/>
  <c r="J21" i="5"/>
  <c r="L20" i="5"/>
  <c r="J20" i="5"/>
  <c r="L19" i="5"/>
  <c r="J19" i="5"/>
  <c r="L18" i="5"/>
  <c r="J18" i="5"/>
  <c r="L17" i="5"/>
  <c r="J17" i="5"/>
  <c r="L16" i="5"/>
  <c r="J16" i="5"/>
  <c r="L15" i="5"/>
  <c r="J15" i="5"/>
  <c r="L14" i="5"/>
  <c r="J14" i="5"/>
  <c r="L13" i="5"/>
  <c r="J13" i="5"/>
  <c r="L12" i="5"/>
  <c r="J12" i="5"/>
  <c r="L11" i="5"/>
  <c r="J11" i="5"/>
  <c r="L10" i="5"/>
  <c r="J10" i="5"/>
  <c r="L9" i="5"/>
  <c r="J9" i="5"/>
  <c r="P8" i="5"/>
  <c r="L8" i="5"/>
  <c r="J8" i="5"/>
  <c r="P7" i="5"/>
  <c r="L7" i="5"/>
  <c r="J7" i="5"/>
  <c r="P6" i="5"/>
  <c r="L6" i="5"/>
  <c r="J6" i="5"/>
  <c r="W5" i="5"/>
  <c r="V5" i="5"/>
  <c r="U5" i="5"/>
  <c r="T5" i="5"/>
  <c r="S5" i="5"/>
  <c r="L5" i="5"/>
  <c r="J5" i="5"/>
  <c r="L4" i="5"/>
  <c r="J4" i="5"/>
  <c r="V3" i="5"/>
  <c r="T3" i="5"/>
  <c r="L3" i="5"/>
  <c r="J3" i="5"/>
  <c r="L2" i="5"/>
  <c r="J2" i="5"/>
  <c r="J71" i="4"/>
  <c r="L70" i="4"/>
  <c r="J70" i="4"/>
  <c r="L69" i="4"/>
  <c r="J69" i="4"/>
  <c r="L68" i="4"/>
  <c r="J68" i="4"/>
  <c r="L67" i="4"/>
  <c r="J67" i="4"/>
  <c r="L66" i="4"/>
  <c r="J66" i="4"/>
  <c r="L65" i="4"/>
  <c r="J65" i="4"/>
  <c r="L64" i="4"/>
  <c r="J64" i="4"/>
  <c r="L63" i="4"/>
  <c r="J63" i="4"/>
  <c r="L62" i="4"/>
  <c r="J62" i="4"/>
  <c r="L61" i="4"/>
  <c r="J61" i="4"/>
  <c r="L60" i="4"/>
  <c r="J60" i="4"/>
  <c r="L59" i="4"/>
  <c r="J59" i="4"/>
  <c r="L58" i="4"/>
  <c r="J58" i="4"/>
  <c r="L57" i="4"/>
  <c r="J57" i="4"/>
  <c r="L56" i="4"/>
  <c r="J56" i="4"/>
  <c r="L55" i="4"/>
  <c r="J55" i="4"/>
  <c r="L54" i="4"/>
  <c r="J54" i="4"/>
  <c r="L53" i="4"/>
  <c r="J53" i="4"/>
  <c r="L52" i="4"/>
  <c r="J52" i="4"/>
  <c r="L51" i="4"/>
  <c r="J51" i="4"/>
  <c r="L50" i="4"/>
  <c r="J50" i="4"/>
  <c r="L49" i="4"/>
  <c r="J49" i="4"/>
  <c r="L48" i="4"/>
  <c r="J48" i="4"/>
  <c r="L47" i="4"/>
  <c r="J47" i="4"/>
  <c r="L46" i="4"/>
  <c r="J46" i="4"/>
  <c r="L45" i="4"/>
  <c r="J45" i="4"/>
  <c r="L44" i="4"/>
  <c r="J44" i="4"/>
  <c r="L43" i="4"/>
  <c r="J43" i="4"/>
  <c r="L42" i="4"/>
  <c r="J42" i="4"/>
  <c r="L41" i="4"/>
  <c r="J41" i="4"/>
  <c r="L40" i="4"/>
  <c r="J40" i="4"/>
  <c r="L39" i="4"/>
  <c r="J39" i="4"/>
  <c r="L38" i="4"/>
  <c r="J38" i="4"/>
  <c r="L37" i="4"/>
  <c r="J37" i="4"/>
  <c r="L36" i="4"/>
  <c r="J36" i="4"/>
  <c r="L35" i="4"/>
  <c r="J35" i="4"/>
  <c r="L34" i="4"/>
  <c r="J34" i="4"/>
  <c r="L33" i="4"/>
  <c r="J33" i="4"/>
  <c r="L32" i="4"/>
  <c r="J32" i="4"/>
  <c r="L31" i="4"/>
  <c r="J31" i="4"/>
  <c r="L30" i="4"/>
  <c r="J30" i="4"/>
  <c r="L29" i="4"/>
  <c r="J29" i="4"/>
  <c r="L28" i="4"/>
  <c r="J28" i="4"/>
  <c r="L27" i="4"/>
  <c r="J27" i="4"/>
  <c r="L26" i="4"/>
  <c r="J26" i="4"/>
  <c r="L25" i="4"/>
  <c r="J25" i="4"/>
  <c r="L24" i="4"/>
  <c r="J24" i="4"/>
  <c r="L23" i="4"/>
  <c r="J23" i="4"/>
  <c r="L22" i="4"/>
  <c r="J22" i="4"/>
  <c r="L21" i="4"/>
  <c r="J21" i="4"/>
  <c r="L20" i="4"/>
  <c r="J20" i="4"/>
  <c r="L19" i="4"/>
  <c r="J19" i="4"/>
  <c r="L18" i="4"/>
  <c r="J18" i="4"/>
  <c r="L17" i="4"/>
  <c r="J17" i="4"/>
  <c r="L16" i="4"/>
  <c r="J16" i="4"/>
  <c r="L15" i="4"/>
  <c r="J15" i="4"/>
  <c r="L14" i="4"/>
  <c r="J14" i="4"/>
  <c r="L13" i="4"/>
  <c r="J13" i="4"/>
  <c r="L12" i="4"/>
  <c r="J12" i="4"/>
  <c r="L11" i="4"/>
  <c r="J11" i="4"/>
  <c r="L10" i="4"/>
  <c r="J10" i="4"/>
  <c r="L9" i="4"/>
  <c r="J9" i="4"/>
  <c r="P8" i="4"/>
  <c r="L8" i="4"/>
  <c r="J8" i="4"/>
  <c r="P7" i="4"/>
  <c r="L7" i="4"/>
  <c r="J7" i="4"/>
  <c r="P6" i="4"/>
  <c r="L6" i="4"/>
  <c r="J6" i="4"/>
  <c r="W5" i="4"/>
  <c r="V5" i="4"/>
  <c r="U5" i="4"/>
  <c r="T5" i="4"/>
  <c r="S5" i="4"/>
  <c r="L5" i="4"/>
  <c r="J5" i="4"/>
  <c r="L4" i="4"/>
  <c r="J4" i="4"/>
  <c r="V3" i="4"/>
  <c r="T3" i="4"/>
  <c r="L3" i="4"/>
  <c r="J3" i="4"/>
  <c r="L2" i="4"/>
  <c r="J2" i="4"/>
</calcChain>
</file>

<file path=xl/connections.xml><?xml version="1.0" encoding="utf-8"?>
<connections xmlns="http://schemas.openxmlformats.org/spreadsheetml/2006/main">
  <connection id="1" name="climsamples.hadcrut4.new1" type="6" refreshedVersion="0" background="1" saveData="1">
    <textPr fileType="mac" sourceFile="/Users/andresokolov/Documents/IGSM2/CLM35/HADCRUT4/climsamples.hadcrut4.new.txt" space="1" consecutive="1">
      <textFields count="5">
        <textField/>
        <textField/>
        <textField/>
        <textField/>
        <textField/>
      </textFields>
    </textPr>
  </connection>
  <connection id="2" name="dsat.np2020.2091-21001" type="6" refreshedVersion="0" background="1">
    <textPr fileType="mac" sourceFile="/Users/andresokolov/Documents/IGSM2/CLM35/HADCRUT4/2000/dsat.np2020.2091-2100.txt" delimited="0">
      <textFields count="5">
        <textField/>
        <textField position="10"/>
        <textField position="19"/>
        <textField position="28"/>
        <textField position="37"/>
      </textFields>
    </textPr>
  </connection>
  <connection id="3" name="dsat.np2030.2091-21001" type="6" refreshedVersion="0" deleted="1" background="1" saveData="1">
    <textPr fileType="mac" sourceFile="/Users/andresokolov/Documents/IGSM2/CLM35/HADCRUT4/dsat.np2030.2091-2100.txt" delimited="0">
      <textFields count="5">
        <textField/>
        <textField position="10"/>
        <textField position="19"/>
        <textField position="28"/>
        <textField position="37"/>
      </textFields>
    </textPr>
  </connection>
  <connection id="4" name="dsat.policy1.5C.median.2091-2100" type="6" refreshedVersion="0" background="1" saveData="1">
    <textPr fileType="mac" sourceFile="/Users/andresokolov/Documents/IGSM2/CLM35/HADCRUT4/dsat.policy1.5C.median.2091-2100.txt" delimited="0">
      <textFields count="5">
        <textField/>
        <textField position="10"/>
        <textField position="19"/>
        <textField position="28"/>
        <textField position="37"/>
      </textFields>
    </textPr>
  </connection>
  <connection id="5" name="dt2m.parisforever.2091-21001" type="6" refreshedVersion="0" background="1" saveData="1">
    <textPr fileType="mac" sourceFile="/Users/andresokolov/Documents/MESM22/PARIS/DATA/dt2m.parisforever.2091-2100.txt" delimited="0">
      <textFields count="6">
        <textField/>
        <textField position="10"/>
        <textField position="19"/>
        <textField position="28"/>
        <textField position="36"/>
        <textField position="46"/>
      </textFields>
    </textPr>
  </connection>
  <connection id="6" name="lhs_2010extend_allctl_average_400samp11" type="6" refreshedVersion="0" background="1" saveData="1">
    <textPr fileType="mac" sourceFile="/Users/andresokolov/Documents/MESM22/CLIMATEPARAMERES/lhs_2010extend_allctl_average_400samp.txt" space="1" consecutive="1">
      <textFields count="3">
        <textField/>
        <textField/>
        <textField/>
      </textFields>
    </textPr>
  </connection>
  <connection id="7" name="t2m.trr.61-80" type="6" refreshedVersion="0" background="1" saveData="1">
    <textPr fileType="mac" sourceFile="/Users/andresokolov/Documents/MESM22/TRR/t2m.trr.61-80.txt" delimited="0">
      <textFields count="5">
        <textField/>
        <textField position="10"/>
        <textField position="19"/>
        <textField position="28"/>
        <textField position="37"/>
      </textFields>
    </textPr>
  </connection>
  <connection id="8" name="t2m.trr.61-801" type="6" refreshedVersion="0" background="1" saveData="1">
    <textPr fileType="mac" sourceFile="/Users/andresokolov/Documents/MESM22/TRR/t2m.trr.61-80.txt" delimited="0">
      <textFields count="5">
        <textField/>
        <textField position="10"/>
        <textField position="19"/>
        <textField position="28"/>
        <textField position="37"/>
      </textFields>
    </textPr>
  </connection>
  <connection id="9" name="TCR.ALL.61-80" type="6" refreshedVersion="0" background="1">
    <textPr fileType="mac" sourceFile="/Users/andresokolov/Documents/MESM22/TRR/TCR.ALL.61-80.txt" delimited="0">
      <textFields count="5">
        <textField/>
        <textField position="9"/>
        <textField position="18"/>
        <textField position="27"/>
        <textField position="36"/>
      </textFields>
    </textPr>
  </connection>
  <connection id="10" name="TCR.ALL.61-801" type="6" refreshedVersion="0" background="1" saveData="1">
    <textPr fileType="mac" sourceFile="/Users/andresokolov/Documents/MESM22/TRR/TCR.ALL.61-80.txt" delimited="0">
      <textFields count="5">
        <textField/>
        <textField position="9"/>
        <textField position="18"/>
        <textField position="27"/>
        <textField position="36"/>
      </textFields>
    </textPr>
  </connection>
  <connection id="11" name="TCRE.ALL" type="6" refreshedVersion="0" background="1" saveData="1">
    <textPr fileType="mac" sourceFile="/Users/andresokolov/Documents/MESM22/TRR/TCRE.ALL.txt" space="1" consecutive="1">
      <textFields count="3">
        <textField/>
        <textField/>
        <textField/>
      </textFields>
    </textPr>
  </connection>
  <connection id="12" name="TCRE.ALL400.20Y" type="6" refreshedVersion="0" background="1" saveData="1">
    <textPr fileType="mac" sourceFile="/Users/andresokolov/Documents/MESM22/TRR/TCRE.ALL400.20Y.txt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<sst xmlns="http://schemas.openxmlformats.org/spreadsheetml/2006/main" count="10" uniqueCount="7">
  <si>
    <t>min</t>
  </si>
  <si>
    <t>mean</t>
  </si>
  <si>
    <t>max</t>
  </si>
  <si>
    <t>TCRE</t>
  </si>
  <si>
    <t>AR5</t>
  </si>
  <si>
    <t>observationally constrained range</t>
  </si>
  <si>
    <t>ECS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</si>
</sst>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Time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9" fontId="0" fillId="0" borderId="0" xfId="0" applyNumberFormat="1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worksheet" Target="worksheets/sheet2.xml"/><Relationship Id="rId5" Type="http://schemas.openxmlformats.org/officeDocument/2006/relationships/chartsheet" Target="chartsheets/sheet3.xml"/><Relationship Id="rId6" Type="http://schemas.openxmlformats.org/officeDocument/2006/relationships/worksheet" Target="worksheets/sheet3.xml"/><Relationship Id="rId7" Type="http://schemas.openxmlformats.org/officeDocument/2006/relationships/theme" Target="theme/theme1.xml"/><Relationship Id="rId8" Type="http://schemas.openxmlformats.org/officeDocument/2006/relationships/connections" Target="connections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6255053227444"/>
          <c:y val="0.0262363627724605"/>
          <c:w val="0.912255382106099"/>
          <c:h val="0.82791631633203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TCRE!$M$1</c:f>
              <c:strCache>
                <c:ptCount val="1"/>
                <c:pt idx="0">
                  <c:v>TCRE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TCRE!$L$2:$L$62</c:f>
              <c:numCache>
                <c:formatCode>General</c:formatCode>
                <c:ptCount val="61"/>
                <c:pt idx="0">
                  <c:v>0.025</c:v>
                </c:pt>
                <c:pt idx="1">
                  <c:v>0.075</c:v>
                </c:pt>
                <c:pt idx="2">
                  <c:v>0.125</c:v>
                </c:pt>
                <c:pt idx="3">
                  <c:v>0.175</c:v>
                </c:pt>
                <c:pt idx="4">
                  <c:v>0.225</c:v>
                </c:pt>
                <c:pt idx="5">
                  <c:v>0.275</c:v>
                </c:pt>
                <c:pt idx="6">
                  <c:v>0.325</c:v>
                </c:pt>
                <c:pt idx="7">
                  <c:v>0.375</c:v>
                </c:pt>
                <c:pt idx="8">
                  <c:v>0.425</c:v>
                </c:pt>
                <c:pt idx="9">
                  <c:v>0.475</c:v>
                </c:pt>
                <c:pt idx="10">
                  <c:v>0.525</c:v>
                </c:pt>
                <c:pt idx="11">
                  <c:v>0.575</c:v>
                </c:pt>
                <c:pt idx="12">
                  <c:v>0.625</c:v>
                </c:pt>
                <c:pt idx="13">
                  <c:v>0.675</c:v>
                </c:pt>
                <c:pt idx="14">
                  <c:v>0.725</c:v>
                </c:pt>
                <c:pt idx="15">
                  <c:v>0.775</c:v>
                </c:pt>
                <c:pt idx="16">
                  <c:v>0.825</c:v>
                </c:pt>
                <c:pt idx="17">
                  <c:v>0.875</c:v>
                </c:pt>
                <c:pt idx="18">
                  <c:v>0.925</c:v>
                </c:pt>
                <c:pt idx="19">
                  <c:v>0.975</c:v>
                </c:pt>
                <c:pt idx="20">
                  <c:v>1.025</c:v>
                </c:pt>
                <c:pt idx="21">
                  <c:v>1.075</c:v>
                </c:pt>
                <c:pt idx="22">
                  <c:v>1.125</c:v>
                </c:pt>
                <c:pt idx="23">
                  <c:v>1.175</c:v>
                </c:pt>
                <c:pt idx="24">
                  <c:v>1.225000000000001</c:v>
                </c:pt>
                <c:pt idx="25">
                  <c:v>1.275</c:v>
                </c:pt>
                <c:pt idx="26">
                  <c:v>1.325000000000001</c:v>
                </c:pt>
                <c:pt idx="27">
                  <c:v>1.375</c:v>
                </c:pt>
                <c:pt idx="28">
                  <c:v>1.425000000000001</c:v>
                </c:pt>
                <c:pt idx="29">
                  <c:v>1.475000000000001</c:v>
                </c:pt>
                <c:pt idx="30">
                  <c:v>1.525000000000001</c:v>
                </c:pt>
                <c:pt idx="31">
                  <c:v>1.575000000000001</c:v>
                </c:pt>
                <c:pt idx="32">
                  <c:v>1.625000000000001</c:v>
                </c:pt>
                <c:pt idx="33">
                  <c:v>1.675000000000001</c:v>
                </c:pt>
                <c:pt idx="34">
                  <c:v>1.725000000000001</c:v>
                </c:pt>
                <c:pt idx="35">
                  <c:v>1.775000000000001</c:v>
                </c:pt>
                <c:pt idx="36">
                  <c:v>1.825000000000001</c:v>
                </c:pt>
                <c:pt idx="37">
                  <c:v>1.875000000000001</c:v>
                </c:pt>
                <c:pt idx="38">
                  <c:v>1.925000000000001</c:v>
                </c:pt>
                <c:pt idx="39">
                  <c:v>1.975000000000001</c:v>
                </c:pt>
                <c:pt idx="40">
                  <c:v>2.025000000000001</c:v>
                </c:pt>
                <c:pt idx="41">
                  <c:v>2.075000000000001</c:v>
                </c:pt>
                <c:pt idx="42">
                  <c:v>2.125</c:v>
                </c:pt>
                <c:pt idx="43">
                  <c:v>2.175</c:v>
                </c:pt>
                <c:pt idx="44">
                  <c:v>2.225</c:v>
                </c:pt>
                <c:pt idx="45">
                  <c:v>2.275</c:v>
                </c:pt>
                <c:pt idx="46">
                  <c:v>2.325</c:v>
                </c:pt>
                <c:pt idx="47">
                  <c:v>2.375</c:v>
                </c:pt>
                <c:pt idx="48">
                  <c:v>2.424999999999999</c:v>
                </c:pt>
                <c:pt idx="49">
                  <c:v>2.474999999999999</c:v>
                </c:pt>
                <c:pt idx="50">
                  <c:v>2.525</c:v>
                </c:pt>
                <c:pt idx="51">
                  <c:v>2.574999999999999</c:v>
                </c:pt>
                <c:pt idx="52">
                  <c:v>2.624999999999999</c:v>
                </c:pt>
                <c:pt idx="53">
                  <c:v>2.674999999999998</c:v>
                </c:pt>
                <c:pt idx="54">
                  <c:v>2.724999999999998</c:v>
                </c:pt>
                <c:pt idx="55">
                  <c:v>2.774999999999998</c:v>
                </c:pt>
                <c:pt idx="56">
                  <c:v>2.824999999999998</c:v>
                </c:pt>
                <c:pt idx="57">
                  <c:v>2.874999999999998</c:v>
                </c:pt>
                <c:pt idx="58">
                  <c:v>2.924999999999998</c:v>
                </c:pt>
                <c:pt idx="59">
                  <c:v>2.974999999999997</c:v>
                </c:pt>
                <c:pt idx="60">
                  <c:v>3.024999999999997</c:v>
                </c:pt>
              </c:numCache>
            </c:numRef>
          </c:xVal>
          <c:yVal>
            <c:numRef>
              <c:f>TCRE!$M$2:$M$62</c:f>
              <c:numCache>
                <c:formatCode>General</c:formatCode>
                <c:ptCount val="61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0.000181818181818182</c:v>
                </c:pt>
                <c:pt idx="15">
                  <c:v>0.000363636363636364</c:v>
                </c:pt>
                <c:pt idx="16">
                  <c:v>0.000909090909090909</c:v>
                </c:pt>
                <c:pt idx="17">
                  <c:v>0.00145454545454545</c:v>
                </c:pt>
                <c:pt idx="18">
                  <c:v>0.002</c:v>
                </c:pt>
                <c:pt idx="19">
                  <c:v>0.00345454545454545</c:v>
                </c:pt>
                <c:pt idx="20">
                  <c:v>0.00509090909090909</c:v>
                </c:pt>
                <c:pt idx="21">
                  <c:v>0.00854545454545454</c:v>
                </c:pt>
                <c:pt idx="22">
                  <c:v>0.0118181818181818</c:v>
                </c:pt>
                <c:pt idx="23">
                  <c:v>0.0154545454545455</c:v>
                </c:pt>
                <c:pt idx="24">
                  <c:v>0.0210909090909091</c:v>
                </c:pt>
                <c:pt idx="25">
                  <c:v>0.0276363636363636</c:v>
                </c:pt>
                <c:pt idx="26">
                  <c:v>0.0343636363636364</c:v>
                </c:pt>
                <c:pt idx="27">
                  <c:v>0.0410909090909091</c:v>
                </c:pt>
                <c:pt idx="28">
                  <c:v>0.0472727272727273</c:v>
                </c:pt>
                <c:pt idx="29">
                  <c:v>0.0536363636363636</c:v>
                </c:pt>
                <c:pt idx="30">
                  <c:v>0.0570909090909091</c:v>
                </c:pt>
                <c:pt idx="31">
                  <c:v>0.0596363636363636</c:v>
                </c:pt>
                <c:pt idx="32">
                  <c:v>0.0589090909090909</c:v>
                </c:pt>
                <c:pt idx="33">
                  <c:v>0.0576363636363636</c:v>
                </c:pt>
                <c:pt idx="34">
                  <c:v>0.0550909090909091</c:v>
                </c:pt>
                <c:pt idx="35">
                  <c:v>0.0503636363636364</c:v>
                </c:pt>
                <c:pt idx="36">
                  <c:v>0.0441818181818182</c:v>
                </c:pt>
                <c:pt idx="37">
                  <c:v>0.0376363636363636</c:v>
                </c:pt>
                <c:pt idx="38">
                  <c:v>0.0307272727272727</c:v>
                </c:pt>
                <c:pt idx="39">
                  <c:v>0.024</c:v>
                </c:pt>
                <c:pt idx="40">
                  <c:v>0.0170909090909091</c:v>
                </c:pt>
                <c:pt idx="41">
                  <c:v>0.0121818181818182</c:v>
                </c:pt>
                <c:pt idx="42">
                  <c:v>0.008</c:v>
                </c:pt>
                <c:pt idx="43">
                  <c:v>0.00527272727272727</c:v>
                </c:pt>
                <c:pt idx="44">
                  <c:v>0.00327272727272727</c:v>
                </c:pt>
                <c:pt idx="45">
                  <c:v>0.00218181818181818</c:v>
                </c:pt>
                <c:pt idx="46">
                  <c:v>0.00127272727272727</c:v>
                </c:pt>
                <c:pt idx="47">
                  <c:v>0.000727272727272727</c:v>
                </c:pt>
                <c:pt idx="48">
                  <c:v>0.000363636363636364</c:v>
                </c:pt>
                <c:pt idx="49">
                  <c:v>0.0</c:v>
                </c:pt>
                <c:pt idx="50">
                  <c:v>0.0</c:v>
                </c:pt>
                <c:pt idx="51">
                  <c:v>0.0</c:v>
                </c:pt>
                <c:pt idx="52">
                  <c:v>0.0</c:v>
                </c:pt>
                <c:pt idx="53">
                  <c:v>0.0</c:v>
                </c:pt>
                <c:pt idx="54">
                  <c:v>0.0</c:v>
                </c:pt>
                <c:pt idx="55">
                  <c:v>0.0</c:v>
                </c:pt>
                <c:pt idx="56">
                  <c:v>0.0</c:v>
                </c:pt>
                <c:pt idx="57">
                  <c:v>0.0</c:v>
                </c:pt>
                <c:pt idx="58">
                  <c:v>0.0</c:v>
                </c:pt>
                <c:pt idx="59">
                  <c:v>0.0</c:v>
                </c:pt>
                <c:pt idx="60">
                  <c:v>0.0</c:v>
                </c:pt>
              </c:numCache>
            </c:numRef>
          </c:yVal>
          <c:smooth val="1"/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20"/>
            <c:spPr>
              <a:noFill/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TCRE!$P$4</c:f>
              <c:numCache>
                <c:formatCode>0.00</c:formatCode>
                <c:ptCount val="1"/>
                <c:pt idx="0">
                  <c:v>1.61225</c:v>
                </c:pt>
              </c:numCache>
            </c:numRef>
          </c:xVal>
          <c:yVal>
            <c:numRef>
              <c:f>TCRE!$Q$4</c:f>
              <c:numCache>
                <c:formatCode>General</c:formatCode>
                <c:ptCount val="1"/>
                <c:pt idx="0">
                  <c:v>0.017</c:v>
                </c:pt>
              </c:numCache>
            </c:numRef>
          </c:yVal>
          <c:smooth val="1"/>
        </c:ser>
        <c:ser>
          <c:idx val="2"/>
          <c:order val="2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Pt>
            <c:idx val="1"/>
            <c:marker>
              <c:symbol val="none"/>
            </c:marker>
            <c:bubble3D val="0"/>
            <c:spPr>
              <a:ln w="31750" cap="rnd">
                <a:solidFill>
                  <a:schemeClr val="tx1"/>
                </a:solidFill>
                <a:round/>
              </a:ln>
              <a:effectLst/>
            </c:spPr>
          </c:dPt>
          <c:dPt>
            <c:idx val="2"/>
            <c:marker>
              <c:symbol val="none"/>
            </c:marker>
            <c:bubble3D val="0"/>
            <c:spPr>
              <a:ln w="31750" cap="rnd">
                <a:solidFill>
                  <a:schemeClr val="tx1"/>
                </a:solidFill>
                <a:round/>
              </a:ln>
              <a:effectLst/>
            </c:spPr>
          </c:dPt>
          <c:xVal>
            <c:numRef>
              <c:f>TCRE!$P$3:$P$5</c:f>
              <c:numCache>
                <c:formatCode>0.00</c:formatCode>
                <c:ptCount val="3"/>
                <c:pt idx="0">
                  <c:v>1.263005</c:v>
                </c:pt>
                <c:pt idx="1">
                  <c:v>1.61225</c:v>
                </c:pt>
                <c:pt idx="2">
                  <c:v>1.934634999999999</c:v>
                </c:pt>
              </c:numCache>
            </c:numRef>
          </c:xVal>
          <c:yVal>
            <c:numRef>
              <c:f>TCRE!$Q$3:$Q$5</c:f>
              <c:numCache>
                <c:formatCode>General</c:formatCode>
                <c:ptCount val="3"/>
                <c:pt idx="0">
                  <c:v>0.017</c:v>
                </c:pt>
                <c:pt idx="1">
                  <c:v>0.017</c:v>
                </c:pt>
                <c:pt idx="2">
                  <c:v>0.017</c:v>
                </c:pt>
              </c:numCache>
            </c:numRef>
          </c:yVal>
          <c:smooth val="1"/>
        </c:ser>
        <c:ser>
          <c:idx val="3"/>
          <c:order val="3"/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TCRE!$P$13:$P$14</c:f>
              <c:numCache>
                <c:formatCode>General</c:formatCode>
                <c:ptCount val="2"/>
                <c:pt idx="0">
                  <c:v>0.8</c:v>
                </c:pt>
                <c:pt idx="1">
                  <c:v>2.4</c:v>
                </c:pt>
              </c:numCache>
            </c:numRef>
          </c:xVal>
          <c:yVal>
            <c:numRef>
              <c:f>TCRE!$Q$13:$Q$14</c:f>
              <c:numCache>
                <c:formatCode>General</c:formatCode>
                <c:ptCount val="2"/>
                <c:pt idx="0">
                  <c:v>0.013</c:v>
                </c:pt>
                <c:pt idx="1">
                  <c:v>0.013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1087952"/>
        <c:axId val="625598944"/>
      </c:scatterChart>
      <c:valAx>
        <c:axId val="521087952"/>
        <c:scaling>
          <c:orientation val="minMax"/>
          <c:max val="2.5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 i="0" u="none" strike="noStrike" baseline="0">
                    <a:effectLst/>
                  </a:rPr>
                  <a:t>K/EgC </a:t>
                </a:r>
                <a:endParaRPr lang="en-US" sz="1200" baseline="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5598944"/>
        <c:crosses val="autoZero"/>
        <c:crossBetween val="midCat"/>
      </c:valAx>
      <c:valAx>
        <c:axId val="625598944"/>
        <c:scaling>
          <c:orientation val="minMax"/>
          <c:min val="0.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087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6163054720756"/>
          <c:y val="0.0303882083835598"/>
          <c:w val="0.918916787021361"/>
          <c:h val="0.85877994014834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'TCR '!$M$1</c:f>
              <c:strCache>
                <c:ptCount val="1"/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'TCR '!$L$2:$L$501</c:f>
              <c:numCache>
                <c:formatCode>General</c:formatCode>
                <c:ptCount val="500"/>
                <c:pt idx="0">
                  <c:v>0.025</c:v>
                </c:pt>
                <c:pt idx="1">
                  <c:v>0.075</c:v>
                </c:pt>
                <c:pt idx="2">
                  <c:v>0.125</c:v>
                </c:pt>
                <c:pt idx="3">
                  <c:v>0.175</c:v>
                </c:pt>
                <c:pt idx="4">
                  <c:v>0.225</c:v>
                </c:pt>
                <c:pt idx="5">
                  <c:v>0.275</c:v>
                </c:pt>
                <c:pt idx="6">
                  <c:v>0.325</c:v>
                </c:pt>
                <c:pt idx="7">
                  <c:v>0.375</c:v>
                </c:pt>
                <c:pt idx="8">
                  <c:v>0.425</c:v>
                </c:pt>
                <c:pt idx="9">
                  <c:v>0.475</c:v>
                </c:pt>
                <c:pt idx="10">
                  <c:v>0.525</c:v>
                </c:pt>
                <c:pt idx="11">
                  <c:v>0.575</c:v>
                </c:pt>
                <c:pt idx="12">
                  <c:v>0.625</c:v>
                </c:pt>
                <c:pt idx="13">
                  <c:v>0.675</c:v>
                </c:pt>
                <c:pt idx="14">
                  <c:v>0.725</c:v>
                </c:pt>
                <c:pt idx="15">
                  <c:v>0.775</c:v>
                </c:pt>
                <c:pt idx="16">
                  <c:v>0.825</c:v>
                </c:pt>
                <c:pt idx="17">
                  <c:v>0.875</c:v>
                </c:pt>
                <c:pt idx="18">
                  <c:v>0.925</c:v>
                </c:pt>
                <c:pt idx="19">
                  <c:v>0.975</c:v>
                </c:pt>
                <c:pt idx="20">
                  <c:v>1.025</c:v>
                </c:pt>
                <c:pt idx="21">
                  <c:v>1.075</c:v>
                </c:pt>
                <c:pt idx="22">
                  <c:v>1.125</c:v>
                </c:pt>
                <c:pt idx="23">
                  <c:v>1.175</c:v>
                </c:pt>
                <c:pt idx="24">
                  <c:v>1.225000000000001</c:v>
                </c:pt>
                <c:pt idx="25">
                  <c:v>1.275</c:v>
                </c:pt>
                <c:pt idx="26">
                  <c:v>1.325000000000001</c:v>
                </c:pt>
                <c:pt idx="27">
                  <c:v>1.375</c:v>
                </c:pt>
                <c:pt idx="28">
                  <c:v>1.425000000000001</c:v>
                </c:pt>
                <c:pt idx="29">
                  <c:v>1.475000000000001</c:v>
                </c:pt>
                <c:pt idx="30">
                  <c:v>1.525000000000001</c:v>
                </c:pt>
                <c:pt idx="31">
                  <c:v>1.575000000000001</c:v>
                </c:pt>
                <c:pt idx="32">
                  <c:v>1.625000000000001</c:v>
                </c:pt>
                <c:pt idx="33">
                  <c:v>1.675000000000001</c:v>
                </c:pt>
                <c:pt idx="34">
                  <c:v>1.725000000000001</c:v>
                </c:pt>
                <c:pt idx="35">
                  <c:v>1.775000000000001</c:v>
                </c:pt>
                <c:pt idx="36">
                  <c:v>1.825000000000001</c:v>
                </c:pt>
                <c:pt idx="37">
                  <c:v>1.875000000000001</c:v>
                </c:pt>
                <c:pt idx="38">
                  <c:v>1.925000000000001</c:v>
                </c:pt>
                <c:pt idx="39">
                  <c:v>1.975000000000001</c:v>
                </c:pt>
                <c:pt idx="40">
                  <c:v>2.025000000000001</c:v>
                </c:pt>
                <c:pt idx="41">
                  <c:v>2.075000000000001</c:v>
                </c:pt>
                <c:pt idx="42">
                  <c:v>2.125</c:v>
                </c:pt>
                <c:pt idx="43">
                  <c:v>2.175</c:v>
                </c:pt>
                <c:pt idx="44">
                  <c:v>2.225</c:v>
                </c:pt>
                <c:pt idx="45">
                  <c:v>2.275</c:v>
                </c:pt>
                <c:pt idx="46">
                  <c:v>2.325</c:v>
                </c:pt>
                <c:pt idx="47">
                  <c:v>2.375</c:v>
                </c:pt>
                <c:pt idx="48">
                  <c:v>2.424999999999999</c:v>
                </c:pt>
                <c:pt idx="49">
                  <c:v>2.474999999999999</c:v>
                </c:pt>
                <c:pt idx="50">
                  <c:v>2.525</c:v>
                </c:pt>
                <c:pt idx="51">
                  <c:v>2.574999999999999</c:v>
                </c:pt>
                <c:pt idx="52">
                  <c:v>2.624999999999999</c:v>
                </c:pt>
                <c:pt idx="53">
                  <c:v>2.674999999999998</c:v>
                </c:pt>
                <c:pt idx="54">
                  <c:v>2.724999999999998</c:v>
                </c:pt>
                <c:pt idx="55">
                  <c:v>2.774999999999998</c:v>
                </c:pt>
                <c:pt idx="56">
                  <c:v>2.824999999999998</c:v>
                </c:pt>
                <c:pt idx="57">
                  <c:v>2.874999999999998</c:v>
                </c:pt>
                <c:pt idx="58">
                  <c:v>2.924999999999998</c:v>
                </c:pt>
                <c:pt idx="59">
                  <c:v>2.974999999999997</c:v>
                </c:pt>
                <c:pt idx="60">
                  <c:v>3.024999999999997</c:v>
                </c:pt>
                <c:pt idx="61">
                  <c:v>3.074999999999997</c:v>
                </c:pt>
                <c:pt idx="62">
                  <c:v>3.124999999999997</c:v>
                </c:pt>
                <c:pt idx="63">
                  <c:v>3.174999999999997</c:v>
                </c:pt>
                <c:pt idx="64">
                  <c:v>3.224999999999996</c:v>
                </c:pt>
                <c:pt idx="65">
                  <c:v>3.274999999999996</c:v>
                </c:pt>
                <c:pt idx="66">
                  <c:v>3.324999999999996</c:v>
                </c:pt>
                <c:pt idx="67">
                  <c:v>3.374999999999996</c:v>
                </c:pt>
                <c:pt idx="68">
                  <c:v>3.424999999999996</c:v>
                </c:pt>
              </c:numCache>
            </c:numRef>
          </c:xVal>
          <c:yVal>
            <c:numRef>
              <c:f>'TCR '!$M$2:$M$501</c:f>
              <c:numCache>
                <c:formatCode>General</c:formatCode>
                <c:ptCount val="500"/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0.0</c:v>
                </c:pt>
                <c:pt idx="13">
                  <c:v>0.0</c:v>
                </c:pt>
                <c:pt idx="14">
                  <c:v>0.0</c:v>
                </c:pt>
                <c:pt idx="15">
                  <c:v>0.0</c:v>
                </c:pt>
                <c:pt idx="16">
                  <c:v>0.0</c:v>
                </c:pt>
                <c:pt idx="17">
                  <c:v>0.0</c:v>
                </c:pt>
                <c:pt idx="18">
                  <c:v>0.0</c:v>
                </c:pt>
                <c:pt idx="19">
                  <c:v>0.0</c:v>
                </c:pt>
                <c:pt idx="20">
                  <c:v>0.000454545454545454</c:v>
                </c:pt>
                <c:pt idx="21">
                  <c:v>0.00136363636363636</c:v>
                </c:pt>
                <c:pt idx="22">
                  <c:v>0.00386363636363636</c:v>
                </c:pt>
                <c:pt idx="23">
                  <c:v>0.00659090909090909</c:v>
                </c:pt>
                <c:pt idx="24">
                  <c:v>0.0113636363636364</c:v>
                </c:pt>
                <c:pt idx="25">
                  <c:v>0.0168181818181818</c:v>
                </c:pt>
                <c:pt idx="26">
                  <c:v>0.0256818181818182</c:v>
                </c:pt>
                <c:pt idx="27">
                  <c:v>0.0347727272727273</c:v>
                </c:pt>
                <c:pt idx="28">
                  <c:v>0.0463636363636364</c:v>
                </c:pt>
                <c:pt idx="29">
                  <c:v>0.0575</c:v>
                </c:pt>
                <c:pt idx="30">
                  <c:v>0.0665909090909091</c:v>
                </c:pt>
                <c:pt idx="31">
                  <c:v>0.0745454545454545</c:v>
                </c:pt>
                <c:pt idx="32">
                  <c:v>0.0788636363636364</c:v>
                </c:pt>
                <c:pt idx="33">
                  <c:v>0.0793181818181818</c:v>
                </c:pt>
                <c:pt idx="34">
                  <c:v>0.0797727272727273</c:v>
                </c:pt>
                <c:pt idx="35">
                  <c:v>0.0768181818181818</c:v>
                </c:pt>
                <c:pt idx="36">
                  <c:v>0.0729545454545454</c:v>
                </c:pt>
                <c:pt idx="37">
                  <c:v>0.0647727272727273</c:v>
                </c:pt>
                <c:pt idx="38">
                  <c:v>0.0561363636363636</c:v>
                </c:pt>
                <c:pt idx="39">
                  <c:v>0.0445454545454545</c:v>
                </c:pt>
                <c:pt idx="40">
                  <c:v>0.0334090909090909</c:v>
                </c:pt>
                <c:pt idx="41">
                  <c:v>0.0243181818181818</c:v>
                </c:pt>
                <c:pt idx="42">
                  <c:v>0.0159090909090909</c:v>
                </c:pt>
                <c:pt idx="43">
                  <c:v>0.0106818181818182</c:v>
                </c:pt>
                <c:pt idx="44">
                  <c:v>0.00772727272727272</c:v>
                </c:pt>
                <c:pt idx="45">
                  <c:v>0.00454545454545454</c:v>
                </c:pt>
                <c:pt idx="46">
                  <c:v>0.00272727272727273</c:v>
                </c:pt>
                <c:pt idx="47">
                  <c:v>0.00113636363636364</c:v>
                </c:pt>
                <c:pt idx="48">
                  <c:v>0.000454545454545454</c:v>
                </c:pt>
                <c:pt idx="49">
                  <c:v>0.0</c:v>
                </c:pt>
                <c:pt idx="50">
                  <c:v>0.0</c:v>
                </c:pt>
                <c:pt idx="51">
                  <c:v>0.0</c:v>
                </c:pt>
                <c:pt idx="52">
                  <c:v>0.0</c:v>
                </c:pt>
                <c:pt idx="53">
                  <c:v>0.0</c:v>
                </c:pt>
                <c:pt idx="54">
                  <c:v>0.0</c:v>
                </c:pt>
                <c:pt idx="55">
                  <c:v>0.0</c:v>
                </c:pt>
                <c:pt idx="56">
                  <c:v>0.0</c:v>
                </c:pt>
                <c:pt idx="57">
                  <c:v>0.0</c:v>
                </c:pt>
                <c:pt idx="58">
                  <c:v>0.0</c:v>
                </c:pt>
                <c:pt idx="59">
                  <c:v>0.0</c:v>
                </c:pt>
                <c:pt idx="60">
                  <c:v>0.0</c:v>
                </c:pt>
                <c:pt idx="61">
                  <c:v>0.0</c:v>
                </c:pt>
                <c:pt idx="62">
                  <c:v>0.0</c:v>
                </c:pt>
                <c:pt idx="63">
                  <c:v>0.0</c:v>
                </c:pt>
                <c:pt idx="64">
                  <c:v>0.0</c:v>
                </c:pt>
                <c:pt idx="65">
                  <c:v>0.0</c:v>
                </c:pt>
              </c:numCache>
            </c:numRef>
          </c:yVal>
          <c:smooth val="1"/>
        </c:ser>
        <c:ser>
          <c:idx val="1"/>
          <c:order val="1"/>
          <c:spPr>
            <a:ln w="41275" cap="rnd">
              <a:solidFill>
                <a:schemeClr val="accent2"/>
              </a:solidFill>
              <a:round/>
            </a:ln>
            <a:effectLst/>
          </c:spPr>
          <c:marker>
            <c:symbol val="plus"/>
            <c:size val="20"/>
            <c:spPr>
              <a:noFill/>
              <a:ln w="25400">
                <a:solidFill>
                  <a:schemeClr val="tx1"/>
                </a:solidFill>
              </a:ln>
              <a:effectLst/>
            </c:spPr>
          </c:marker>
          <c:xVal>
            <c:numRef>
              <c:f>'TCR '!$P$4</c:f>
              <c:numCache>
                <c:formatCode>0.00</c:formatCode>
                <c:ptCount val="1"/>
                <c:pt idx="0">
                  <c:v>1.696</c:v>
                </c:pt>
              </c:numCache>
            </c:numRef>
          </c:xVal>
          <c:yVal>
            <c:numRef>
              <c:f>'TCR '!$Q$4</c:f>
              <c:numCache>
                <c:formatCode>General</c:formatCode>
                <c:ptCount val="1"/>
                <c:pt idx="0">
                  <c:v>0.017</c:v>
                </c:pt>
              </c:numCache>
            </c:numRef>
          </c:yVal>
          <c:smooth val="1"/>
        </c:ser>
        <c:ser>
          <c:idx val="2"/>
          <c:order val="2"/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'TCR '!$P$3:$P$5</c:f>
              <c:numCache>
                <c:formatCode>0.00</c:formatCode>
                <c:ptCount val="3"/>
                <c:pt idx="0">
                  <c:v>1.4069</c:v>
                </c:pt>
                <c:pt idx="1">
                  <c:v>1.696</c:v>
                </c:pt>
                <c:pt idx="2">
                  <c:v>1.988749999999999</c:v>
                </c:pt>
              </c:numCache>
            </c:numRef>
          </c:xVal>
          <c:yVal>
            <c:numRef>
              <c:f>'TCR '!$Q$3:$Q$5</c:f>
              <c:numCache>
                <c:formatCode>General</c:formatCode>
                <c:ptCount val="3"/>
                <c:pt idx="0">
                  <c:v>0.017</c:v>
                </c:pt>
                <c:pt idx="1">
                  <c:v>0.017</c:v>
                </c:pt>
                <c:pt idx="2">
                  <c:v>0.017</c:v>
                </c:pt>
              </c:numCache>
            </c:numRef>
          </c:yVal>
          <c:smooth val="1"/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'TCR '!$P$12</c:f>
              <c:numCache>
                <c:formatCode>General</c:formatCode>
                <c:ptCount val="1"/>
                <c:pt idx="0">
                  <c:v>1.8</c:v>
                </c:pt>
              </c:numCache>
            </c:numRef>
          </c:xVal>
          <c:yVal>
            <c:numRef>
              <c:f>'TCR '!$Q$12</c:f>
              <c:numCache>
                <c:formatCode>General</c:formatCode>
                <c:ptCount val="1"/>
                <c:pt idx="0">
                  <c:v>0.013</c:v>
                </c:pt>
              </c:numCache>
            </c:numRef>
          </c:yVal>
          <c:smooth val="1"/>
        </c:ser>
        <c:ser>
          <c:idx val="4"/>
          <c:order val="4"/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'TCR '!$P$11:$P$13</c:f>
              <c:numCache>
                <c:formatCode>General</c:formatCode>
                <c:ptCount val="3"/>
                <c:pt idx="0">
                  <c:v>1.2</c:v>
                </c:pt>
                <c:pt idx="1">
                  <c:v>1.8</c:v>
                </c:pt>
                <c:pt idx="2">
                  <c:v>2.4</c:v>
                </c:pt>
              </c:numCache>
            </c:numRef>
          </c:xVal>
          <c:yVal>
            <c:numRef>
              <c:f>'TCR '!$Q$11:$Q$13</c:f>
              <c:numCache>
                <c:formatCode>General</c:formatCode>
                <c:ptCount val="3"/>
                <c:pt idx="0">
                  <c:v>0.013</c:v>
                </c:pt>
                <c:pt idx="1">
                  <c:v>0.013</c:v>
                </c:pt>
                <c:pt idx="2">
                  <c:v>0.013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9944992"/>
        <c:axId val="624271888"/>
      </c:scatterChart>
      <c:valAx>
        <c:axId val="589944992"/>
        <c:scaling>
          <c:orientation val="minMax"/>
          <c:max val="3.0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4271888"/>
        <c:crosses val="autoZero"/>
        <c:crossBetween val="midCat"/>
      </c:valAx>
      <c:valAx>
        <c:axId val="624271888"/>
        <c:scaling>
          <c:orientation val="minMax"/>
          <c:min val="0.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9944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1"/>
          <c:order val="0"/>
          <c:tx>
            <c:strRef>
              <c:f>ECS!$Q$1</c:f>
              <c:strCache>
                <c:ptCount val="1"/>
                <c:pt idx="0">
                  <c:v>ECS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ECS!$P$2:$P$71</c:f>
              <c:numCache>
                <c:formatCode>General</c:formatCode>
                <c:ptCount val="70"/>
                <c:pt idx="0">
                  <c:v>0.15</c:v>
                </c:pt>
                <c:pt idx="1">
                  <c:v>0.3</c:v>
                </c:pt>
                <c:pt idx="2">
                  <c:v>0.45</c:v>
                </c:pt>
                <c:pt idx="3">
                  <c:v>0.6</c:v>
                </c:pt>
                <c:pt idx="4">
                  <c:v>0.75</c:v>
                </c:pt>
                <c:pt idx="5">
                  <c:v>0.9</c:v>
                </c:pt>
                <c:pt idx="6">
                  <c:v>1.05</c:v>
                </c:pt>
                <c:pt idx="7">
                  <c:v>1.2</c:v>
                </c:pt>
                <c:pt idx="8">
                  <c:v>1.35</c:v>
                </c:pt>
                <c:pt idx="9">
                  <c:v>1.5</c:v>
                </c:pt>
                <c:pt idx="10">
                  <c:v>1.65</c:v>
                </c:pt>
                <c:pt idx="11">
                  <c:v>1.8</c:v>
                </c:pt>
                <c:pt idx="12">
                  <c:v>1.949999999999999</c:v>
                </c:pt>
                <c:pt idx="13">
                  <c:v>2.1</c:v>
                </c:pt>
                <c:pt idx="14">
                  <c:v>2.25</c:v>
                </c:pt>
                <c:pt idx="15">
                  <c:v>2.399999999999999</c:v>
                </c:pt>
                <c:pt idx="16">
                  <c:v>2.549999999999999</c:v>
                </c:pt>
                <c:pt idx="17">
                  <c:v>2.699999999999999</c:v>
                </c:pt>
                <c:pt idx="18">
                  <c:v>2.849999999999999</c:v>
                </c:pt>
                <c:pt idx="19">
                  <c:v>2.999999999999999</c:v>
                </c:pt>
                <c:pt idx="20">
                  <c:v>3.15</c:v>
                </c:pt>
                <c:pt idx="21">
                  <c:v>3.299999999999999</c:v>
                </c:pt>
                <c:pt idx="22">
                  <c:v>3.449999999999999</c:v>
                </c:pt>
                <c:pt idx="23">
                  <c:v>3.599999999999999</c:v>
                </c:pt>
                <c:pt idx="24">
                  <c:v>3.749999999999999</c:v>
                </c:pt>
                <c:pt idx="25">
                  <c:v>3.899999999999999</c:v>
                </c:pt>
                <c:pt idx="26">
                  <c:v>4.049999999999999</c:v>
                </c:pt>
                <c:pt idx="27">
                  <c:v>4.199999999999999</c:v>
                </c:pt>
                <c:pt idx="28">
                  <c:v>4.35</c:v>
                </c:pt>
                <c:pt idx="29">
                  <c:v>4.5</c:v>
                </c:pt>
                <c:pt idx="30">
                  <c:v>4.65</c:v>
                </c:pt>
                <c:pt idx="31">
                  <c:v>4.800000000000001</c:v>
                </c:pt>
                <c:pt idx="32">
                  <c:v>4.950000000000001</c:v>
                </c:pt>
                <c:pt idx="33">
                  <c:v>5.100000000000001</c:v>
                </c:pt>
                <c:pt idx="34">
                  <c:v>5.250000000000002</c:v>
                </c:pt>
                <c:pt idx="35">
                  <c:v>5.400000000000002</c:v>
                </c:pt>
                <c:pt idx="36">
                  <c:v>5.550000000000002</c:v>
                </c:pt>
                <c:pt idx="37">
                  <c:v>5.700000000000003</c:v>
                </c:pt>
                <c:pt idx="38">
                  <c:v>5.850000000000003</c:v>
                </c:pt>
                <c:pt idx="39">
                  <c:v>6.000000000000004</c:v>
                </c:pt>
                <c:pt idx="40">
                  <c:v>6.150000000000004</c:v>
                </c:pt>
                <c:pt idx="41">
                  <c:v>6.300000000000004</c:v>
                </c:pt>
                <c:pt idx="42">
                  <c:v>6.450000000000004</c:v>
                </c:pt>
                <c:pt idx="43">
                  <c:v>6.600000000000005</c:v>
                </c:pt>
                <c:pt idx="44">
                  <c:v>6.750000000000005</c:v>
                </c:pt>
                <c:pt idx="45">
                  <c:v>6.900000000000005</c:v>
                </c:pt>
                <c:pt idx="46">
                  <c:v>7.050000000000006</c:v>
                </c:pt>
                <c:pt idx="47">
                  <c:v>7.200000000000006</c:v>
                </c:pt>
                <c:pt idx="48">
                  <c:v>7.350000000000007</c:v>
                </c:pt>
                <c:pt idx="49">
                  <c:v>7.500000000000007</c:v>
                </c:pt>
                <c:pt idx="50">
                  <c:v>7.650000000000007</c:v>
                </c:pt>
                <c:pt idx="51">
                  <c:v>7.800000000000008</c:v>
                </c:pt>
                <c:pt idx="52">
                  <c:v>7.950000000000008</c:v>
                </c:pt>
                <c:pt idx="53">
                  <c:v>8.100000000000008</c:v>
                </c:pt>
                <c:pt idx="54">
                  <c:v>8.250000000000008</c:v>
                </c:pt>
                <c:pt idx="55">
                  <c:v>8.40000000000001</c:v>
                </c:pt>
                <c:pt idx="56">
                  <c:v>8.55000000000001</c:v>
                </c:pt>
                <c:pt idx="57">
                  <c:v>8.70000000000001</c:v>
                </c:pt>
                <c:pt idx="58">
                  <c:v>8.85000000000001</c:v>
                </c:pt>
                <c:pt idx="59">
                  <c:v>9.00000000000001</c:v>
                </c:pt>
                <c:pt idx="60">
                  <c:v>9.15000000000001</c:v>
                </c:pt>
                <c:pt idx="61">
                  <c:v>9.30000000000001</c:v>
                </c:pt>
                <c:pt idx="62">
                  <c:v>9.45000000000001</c:v>
                </c:pt>
                <c:pt idx="63">
                  <c:v>9.600000000000011</c:v>
                </c:pt>
                <c:pt idx="64">
                  <c:v>9.750000000000012</c:v>
                </c:pt>
                <c:pt idx="65">
                  <c:v>9.900000000000012</c:v>
                </c:pt>
                <c:pt idx="66">
                  <c:v>10.05000000000001</c:v>
                </c:pt>
                <c:pt idx="67">
                  <c:v>10.20000000000001</c:v>
                </c:pt>
                <c:pt idx="68">
                  <c:v>10.35000000000001</c:v>
                </c:pt>
                <c:pt idx="69">
                  <c:v>10.50000000000001</c:v>
                </c:pt>
              </c:numCache>
            </c:numRef>
          </c:xVal>
          <c:yVal>
            <c:numRef>
              <c:f>ECS!$Q$2:$Q$71</c:f>
              <c:numCache>
                <c:formatCode>General</c:formatCode>
                <c:ptCount val="70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0.000454545454545454</c:v>
                </c:pt>
                <c:pt idx="9">
                  <c:v>0.00136363636363636</c:v>
                </c:pt>
                <c:pt idx="10">
                  <c:v>0.00454545454545455</c:v>
                </c:pt>
                <c:pt idx="11">
                  <c:v>0.00909090909090909</c:v>
                </c:pt>
                <c:pt idx="12">
                  <c:v>0.0163636363636364</c:v>
                </c:pt>
                <c:pt idx="13">
                  <c:v>0.0252272727272727</c:v>
                </c:pt>
                <c:pt idx="14">
                  <c:v>0.0338636363636364</c:v>
                </c:pt>
                <c:pt idx="15">
                  <c:v>0.0427272727272727</c:v>
                </c:pt>
                <c:pt idx="16">
                  <c:v>0.0531818181818182</c:v>
                </c:pt>
                <c:pt idx="17">
                  <c:v>0.0606818181818182</c:v>
                </c:pt>
                <c:pt idx="18">
                  <c:v>0.0670454545454545</c:v>
                </c:pt>
                <c:pt idx="19">
                  <c:v>0.0725</c:v>
                </c:pt>
                <c:pt idx="20">
                  <c:v>0.0754545454545454</c:v>
                </c:pt>
                <c:pt idx="21">
                  <c:v>0.0754545454545454</c:v>
                </c:pt>
                <c:pt idx="22">
                  <c:v>0.0725</c:v>
                </c:pt>
                <c:pt idx="23">
                  <c:v>0.0665909090909091</c:v>
                </c:pt>
                <c:pt idx="24">
                  <c:v>0.0586363636363636</c:v>
                </c:pt>
                <c:pt idx="25">
                  <c:v>0.0525</c:v>
                </c:pt>
                <c:pt idx="26">
                  <c:v>0.0438636363636364</c:v>
                </c:pt>
                <c:pt idx="27">
                  <c:v>0.035</c:v>
                </c:pt>
                <c:pt idx="28">
                  <c:v>0.0279545454545455</c:v>
                </c:pt>
                <c:pt idx="29">
                  <c:v>0.0218181818181818</c:v>
                </c:pt>
                <c:pt idx="30">
                  <c:v>0.0159090909090909</c:v>
                </c:pt>
                <c:pt idx="31">
                  <c:v>0.0127272727272727</c:v>
                </c:pt>
                <c:pt idx="32">
                  <c:v>0.00954545454545454</c:v>
                </c:pt>
                <c:pt idx="33">
                  <c:v>0.00840909090909091</c:v>
                </c:pt>
                <c:pt idx="34">
                  <c:v>0.00704545454545454</c:v>
                </c:pt>
                <c:pt idx="35">
                  <c:v>0.00636363636363636</c:v>
                </c:pt>
                <c:pt idx="36">
                  <c:v>0.00409090909090909</c:v>
                </c:pt>
                <c:pt idx="37">
                  <c:v>0.00386363636363636</c:v>
                </c:pt>
                <c:pt idx="38">
                  <c:v>0.00227272727272727</c:v>
                </c:pt>
                <c:pt idx="39">
                  <c:v>0.00227272727272727</c:v>
                </c:pt>
                <c:pt idx="40">
                  <c:v>0.00204545454545455</c:v>
                </c:pt>
                <c:pt idx="41">
                  <c:v>0.00204545454545455</c:v>
                </c:pt>
                <c:pt idx="42">
                  <c:v>0.00136363636363636</c:v>
                </c:pt>
                <c:pt idx="43">
                  <c:v>0.00136363636363636</c:v>
                </c:pt>
                <c:pt idx="44">
                  <c:v>0.000909090909090909</c:v>
                </c:pt>
                <c:pt idx="45">
                  <c:v>0.000909090909090909</c:v>
                </c:pt>
                <c:pt idx="46">
                  <c:v>0.000681818181818182</c:v>
                </c:pt>
                <c:pt idx="47">
                  <c:v>0.000454545454545454</c:v>
                </c:pt>
                <c:pt idx="48">
                  <c:v>0.000454545454545454</c:v>
                </c:pt>
                <c:pt idx="49">
                  <c:v>0.000454545454545454</c:v>
                </c:pt>
                <c:pt idx="50">
                  <c:v>0.0</c:v>
                </c:pt>
                <c:pt idx="51">
                  <c:v>0.0</c:v>
                </c:pt>
                <c:pt idx="52">
                  <c:v>0.0</c:v>
                </c:pt>
                <c:pt idx="53">
                  <c:v>0.0</c:v>
                </c:pt>
                <c:pt idx="54">
                  <c:v>0.0</c:v>
                </c:pt>
                <c:pt idx="55">
                  <c:v>0.0</c:v>
                </c:pt>
                <c:pt idx="56">
                  <c:v>0.0</c:v>
                </c:pt>
                <c:pt idx="57">
                  <c:v>0.0</c:v>
                </c:pt>
                <c:pt idx="58">
                  <c:v>0.0</c:v>
                </c:pt>
                <c:pt idx="59">
                  <c:v>0.0</c:v>
                </c:pt>
                <c:pt idx="60">
                  <c:v>0.0</c:v>
                </c:pt>
                <c:pt idx="61">
                  <c:v>0.0</c:v>
                </c:pt>
                <c:pt idx="62">
                  <c:v>0.0</c:v>
                </c:pt>
                <c:pt idx="63">
                  <c:v>0.0</c:v>
                </c:pt>
                <c:pt idx="64">
                  <c:v>0.0</c:v>
                </c:pt>
              </c:numCache>
            </c:numRef>
          </c:yVal>
          <c:smooth val="1"/>
        </c:ser>
        <c:ser>
          <c:idx val="0"/>
          <c:order val="1"/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15875">
                <a:solidFill>
                  <a:schemeClr val="tx1"/>
                </a:solidFill>
              </a:ln>
              <a:effectLst/>
            </c:spPr>
          </c:marker>
          <c:xVal>
            <c:numRef>
              <c:f>ECS!$U$12</c:f>
              <c:numCache>
                <c:formatCode>0.00</c:formatCode>
                <c:ptCount val="1"/>
                <c:pt idx="0">
                  <c:v>3.19</c:v>
                </c:pt>
              </c:numCache>
            </c:numRef>
          </c:xVal>
          <c:yVal>
            <c:numRef>
              <c:f>ECS!$V$12</c:f>
              <c:numCache>
                <c:formatCode>General</c:formatCode>
                <c:ptCount val="1"/>
                <c:pt idx="0">
                  <c:v>0.017</c:v>
                </c:pt>
              </c:numCache>
            </c:numRef>
          </c:yVal>
          <c:smooth val="1"/>
        </c:ser>
        <c:ser>
          <c:idx val="2"/>
          <c:order val="2"/>
          <c:spPr>
            <a:ln w="2222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ECS!$U$11:$U$13</c:f>
              <c:numCache>
                <c:formatCode>0.00</c:formatCode>
                <c:ptCount val="3"/>
                <c:pt idx="0">
                  <c:v>2.3995</c:v>
                </c:pt>
                <c:pt idx="1">
                  <c:v>3.19</c:v>
                </c:pt>
                <c:pt idx="2">
                  <c:v>4.644499999999995</c:v>
                </c:pt>
              </c:numCache>
            </c:numRef>
          </c:xVal>
          <c:yVal>
            <c:numRef>
              <c:f>ECS!$V$11:$V$13</c:f>
              <c:numCache>
                <c:formatCode>General</c:formatCode>
                <c:ptCount val="3"/>
                <c:pt idx="0">
                  <c:v>0.017</c:v>
                </c:pt>
                <c:pt idx="1">
                  <c:v>0.017</c:v>
                </c:pt>
                <c:pt idx="2">
                  <c:v>0.017</c:v>
                </c:pt>
              </c:numCache>
            </c:numRef>
          </c:yVal>
          <c:smooth val="1"/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plus"/>
            <c:size val="15"/>
            <c:spPr>
              <a:noFill/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ECS!$U$16</c:f>
              <c:numCache>
                <c:formatCode>General</c:formatCode>
                <c:ptCount val="1"/>
                <c:pt idx="0">
                  <c:v>3.2</c:v>
                </c:pt>
              </c:numCache>
            </c:numRef>
          </c:xVal>
          <c:yVal>
            <c:numRef>
              <c:f>ECS!$V$16</c:f>
              <c:numCache>
                <c:formatCode>General</c:formatCode>
                <c:ptCount val="1"/>
                <c:pt idx="0">
                  <c:v>0.013</c:v>
                </c:pt>
              </c:numCache>
            </c:numRef>
          </c:yVal>
          <c:smooth val="1"/>
        </c:ser>
        <c:ser>
          <c:idx val="4"/>
          <c:order val="4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ECS!$U$15:$U$17</c:f>
              <c:numCache>
                <c:formatCode>General</c:formatCode>
                <c:ptCount val="3"/>
                <c:pt idx="0">
                  <c:v>1.9</c:v>
                </c:pt>
                <c:pt idx="1">
                  <c:v>3.2</c:v>
                </c:pt>
                <c:pt idx="2">
                  <c:v>4.5</c:v>
                </c:pt>
              </c:numCache>
            </c:numRef>
          </c:xVal>
          <c:yVal>
            <c:numRef>
              <c:f>ECS!$V$15:$V$17</c:f>
              <c:numCache>
                <c:formatCode>General</c:formatCode>
                <c:ptCount val="3"/>
                <c:pt idx="0">
                  <c:v>0.013</c:v>
                </c:pt>
                <c:pt idx="1">
                  <c:v>0.013</c:v>
                </c:pt>
                <c:pt idx="2">
                  <c:v>0.013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9917472"/>
        <c:axId val="521405904"/>
      </c:scatterChart>
      <c:valAx>
        <c:axId val="589917472"/>
        <c:scaling>
          <c:orientation val="minMax"/>
          <c:max val="8.0"/>
          <c:min val="1.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aseline="0"/>
                  <a:t>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1405904"/>
        <c:crosses val="autoZero"/>
        <c:crossBetween val="midCat"/>
      </c:valAx>
      <c:valAx>
        <c:axId val="521405904"/>
        <c:scaling>
          <c:orientation val="minMax"/>
          <c:max val="0.08"/>
          <c:min val="0.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99174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1" workbookViewId="0" zoomToFit="1"/>
  </sheetViews>
  <pageMargins left="0.7" right="0.7" top="0.75" bottom="0.75" header="0.3" footer="0.3"/>
  <pageSetup orientation="landscape" horizontalDpi="0" verticalDpi="0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84054" cy="62927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4054" cy="62927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84054" cy="62927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queryTables/queryTable1.xml><?xml version="1.0" encoding="utf-8"?>
<queryTable xmlns="http://schemas.openxmlformats.org/spreadsheetml/2006/main" name="TCRE.ALL" connectionId="1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dsat.np2030.2091-2100_1" connectionId="3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TCR.ALL.61-80" connectionId="10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dt2m.parisforever.2091-2100" connectionId="5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t2m.trr.61-80" connectionId="8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climsamples.hadcrut4.new" connectionId="1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lhs_2010extend_allctl_average_400samp" connectionId="6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TCRE.ALL400.20Y" connectionId="1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4.xml"/><Relationship Id="rId4" Type="http://schemas.openxmlformats.org/officeDocument/2006/relationships/queryTable" Target="../queryTables/queryTable5.xml"/><Relationship Id="rId1" Type="http://schemas.openxmlformats.org/officeDocument/2006/relationships/queryTable" Target="../queryTables/queryTable2.xml"/><Relationship Id="rId2" Type="http://schemas.openxmlformats.org/officeDocument/2006/relationships/queryTable" Target="../queryTables/query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Relationship Id="rId2" Type="http://schemas.openxmlformats.org/officeDocument/2006/relationships/queryTable" Target="../queryTables/queryTable7.xml"/><Relationship Id="rId3" Type="http://schemas.openxmlformats.org/officeDocument/2006/relationships/queryTable" Target="../queryTables/query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1"/>
  <sheetViews>
    <sheetView zoomScale="90" zoomScaleNormal="90" zoomScalePageLayoutView="90" workbookViewId="0">
      <selection activeCell="E1" sqref="E1:E1048576"/>
    </sheetView>
  </sheetViews>
  <sheetFormatPr baseColWidth="10" defaultColWidth="11" defaultRowHeight="16" x14ac:dyDescent="0.2"/>
  <cols>
    <col min="1" max="1" width="8.1640625" bestFit="1" customWidth="1"/>
    <col min="2" max="2" width="6.1640625" bestFit="1" customWidth="1"/>
    <col min="3" max="3" width="5.1640625" bestFit="1" customWidth="1"/>
    <col min="4" max="4" width="5.6640625" bestFit="1" customWidth="1"/>
    <col min="5" max="5" width="7.1640625" bestFit="1" customWidth="1"/>
    <col min="26" max="26" width="9" customWidth="1"/>
    <col min="27" max="27" width="8" customWidth="1"/>
  </cols>
  <sheetData>
    <row r="1" spans="1:23" x14ac:dyDescent="0.25">
      <c r="G1">
        <v>0</v>
      </c>
      <c r="I1">
        <v>0</v>
      </c>
      <c r="M1" t="s">
        <v>3</v>
      </c>
    </row>
    <row r="2" spans="1:23" x14ac:dyDescent="0.2">
      <c r="A2">
        <v>6001.17</v>
      </c>
      <c r="B2">
        <v>0.11</v>
      </c>
      <c r="C2">
        <v>2.81</v>
      </c>
      <c r="D2">
        <v>-0.28999999999999998</v>
      </c>
      <c r="E2">
        <v>2.1673</v>
      </c>
      <c r="G2">
        <f>G1+0.05</f>
        <v>0.05</v>
      </c>
      <c r="H2">
        <f t="array" ref="H2:H71">FREQUENCY(E2:E501,G2:G71)</f>
        <v>0</v>
      </c>
      <c r="I2">
        <f>I1+H2/500</f>
        <v>0</v>
      </c>
      <c r="J2">
        <f>1-I2</f>
        <v>1</v>
      </c>
      <c r="L2">
        <f t="shared" ref="L2:L65" si="0">(G1+G2)/2</f>
        <v>2.5000000000000001E-2</v>
      </c>
      <c r="M2">
        <v>0</v>
      </c>
    </row>
    <row r="3" spans="1:23" x14ac:dyDescent="0.2">
      <c r="A3">
        <v>6002.17</v>
      </c>
      <c r="B3">
        <v>0.27</v>
      </c>
      <c r="C3">
        <v>2.38</v>
      </c>
      <c r="D3">
        <v>-0.47</v>
      </c>
      <c r="E3">
        <v>1.855</v>
      </c>
      <c r="G3">
        <f t="shared" ref="G3:G66" si="1">G2+0.05</f>
        <v>0.1</v>
      </c>
      <c r="H3">
        <v>0</v>
      </c>
      <c r="I3">
        <f t="shared" ref="I3:I66" si="2">I2+H3/500</f>
        <v>0</v>
      </c>
      <c r="J3">
        <f t="shared" ref="J3:J66" si="3">1-I3</f>
        <v>1</v>
      </c>
      <c r="L3">
        <f t="shared" si="0"/>
        <v>7.5000000000000011E-2</v>
      </c>
      <c r="M3">
        <v>0</v>
      </c>
      <c r="O3" s="1">
        <v>0.05</v>
      </c>
      <c r="P3" s="2">
        <f>PERCENTILE(E:E,0.05)</f>
        <v>1.2630050000000002</v>
      </c>
      <c r="Q3">
        <v>1.7000000000000001E-2</v>
      </c>
      <c r="S3" s="1">
        <v>0.05</v>
      </c>
      <c r="T3" s="3">
        <f>1/6</f>
        <v>0.16666666666666666</v>
      </c>
      <c r="U3" s="1">
        <v>0.5</v>
      </c>
      <c r="V3" s="3">
        <f>5/6</f>
        <v>0.83333333333333337</v>
      </c>
      <c r="W3" s="1">
        <v>0.95</v>
      </c>
    </row>
    <row r="4" spans="1:23" x14ac:dyDescent="0.2">
      <c r="A4">
        <v>6003.17</v>
      </c>
      <c r="B4">
        <v>0.36</v>
      </c>
      <c r="C4">
        <v>2.5299999999999998</v>
      </c>
      <c r="D4">
        <v>0.01</v>
      </c>
      <c r="E4">
        <v>1.8483000000000001</v>
      </c>
      <c r="G4">
        <f t="shared" si="1"/>
        <v>0.15000000000000002</v>
      </c>
      <c r="H4">
        <v>0</v>
      </c>
      <c r="I4">
        <f t="shared" si="2"/>
        <v>0</v>
      </c>
      <c r="J4">
        <f t="shared" si="3"/>
        <v>1</v>
      </c>
      <c r="L4">
        <f t="shared" si="0"/>
        <v>0.125</v>
      </c>
      <c r="M4">
        <v>0</v>
      </c>
      <c r="O4" s="1">
        <v>0.5</v>
      </c>
      <c r="P4" s="2">
        <f>PERCENTILE(E:E,0.5)</f>
        <v>1.61225</v>
      </c>
      <c r="Q4">
        <v>1.7000000000000001E-2</v>
      </c>
      <c r="S4" s="2">
        <f>P3</f>
        <v>1.2630050000000002</v>
      </c>
      <c r="T4" s="2">
        <f>PERCENTILE(E:E,1/6)</f>
        <v>1.4047000000000001</v>
      </c>
      <c r="U4" s="2">
        <f>P4</f>
        <v>1.61225</v>
      </c>
      <c r="V4" s="2">
        <f>PERCENTILE(E:E, 5/6)</f>
        <v>1.8025</v>
      </c>
      <c r="W4" s="2">
        <f>P5</f>
        <v>1.9346349999999994</v>
      </c>
    </row>
    <row r="5" spans="1:23" x14ac:dyDescent="0.2">
      <c r="A5">
        <v>6004.17</v>
      </c>
      <c r="B5">
        <v>0.44</v>
      </c>
      <c r="C5">
        <v>2.71</v>
      </c>
      <c r="D5">
        <v>-0.16</v>
      </c>
      <c r="E5">
        <v>1.8793</v>
      </c>
      <c r="G5">
        <f t="shared" si="1"/>
        <v>0.2</v>
      </c>
      <c r="H5">
        <v>0</v>
      </c>
      <c r="I5">
        <f t="shared" si="2"/>
        <v>0</v>
      </c>
      <c r="J5">
        <f t="shared" si="3"/>
        <v>1</v>
      </c>
      <c r="L5">
        <f t="shared" si="0"/>
        <v>0.17500000000000002</v>
      </c>
      <c r="M5">
        <v>0</v>
      </c>
      <c r="O5" s="1">
        <v>0.95</v>
      </c>
      <c r="P5" s="2">
        <f>PERCENTILE(E:E,0.95)</f>
        <v>1.9346349999999994</v>
      </c>
      <c r="Q5">
        <v>1.7000000000000001E-2</v>
      </c>
      <c r="S5" s="2">
        <f>S4/$U4</f>
        <v>0.78338036904946518</v>
      </c>
      <c r="T5" s="2">
        <f t="shared" ref="T5:W5" si="4">T4/$U4</f>
        <v>0.87126686307954726</v>
      </c>
      <c r="U5" s="2">
        <f t="shared" si="4"/>
        <v>1</v>
      </c>
      <c r="V5" s="2">
        <f t="shared" si="4"/>
        <v>1.1180027911304078</v>
      </c>
      <c r="W5" s="2">
        <f t="shared" si="4"/>
        <v>1.1999596836718869</v>
      </c>
    </row>
    <row r="6" spans="1:23" x14ac:dyDescent="0.2">
      <c r="A6">
        <v>6005.17</v>
      </c>
      <c r="B6">
        <v>0.49</v>
      </c>
      <c r="C6">
        <v>2.64</v>
      </c>
      <c r="D6">
        <v>-0.15</v>
      </c>
      <c r="E6">
        <v>1.837</v>
      </c>
      <c r="G6">
        <f t="shared" si="1"/>
        <v>0.25</v>
      </c>
      <c r="H6">
        <v>0</v>
      </c>
      <c r="I6">
        <f t="shared" si="2"/>
        <v>0</v>
      </c>
      <c r="J6">
        <f t="shared" si="3"/>
        <v>1</v>
      </c>
      <c r="L6">
        <f t="shared" si="0"/>
        <v>0.22500000000000001</v>
      </c>
      <c r="M6">
        <v>0</v>
      </c>
      <c r="O6" s="4" t="s">
        <v>0</v>
      </c>
      <c r="P6" s="2">
        <f>MIN(E:E)</f>
        <v>0.99439999999999995</v>
      </c>
    </row>
    <row r="7" spans="1:23" x14ac:dyDescent="0.2">
      <c r="A7">
        <v>6006.17</v>
      </c>
      <c r="B7">
        <v>0.54</v>
      </c>
      <c r="C7">
        <v>2.38</v>
      </c>
      <c r="D7">
        <v>-0.18</v>
      </c>
      <c r="E7">
        <v>1.7339</v>
      </c>
      <c r="G7">
        <f t="shared" si="1"/>
        <v>0.3</v>
      </c>
      <c r="H7">
        <v>0</v>
      </c>
      <c r="I7">
        <f t="shared" si="2"/>
        <v>0</v>
      </c>
      <c r="J7">
        <f t="shared" si="3"/>
        <v>1</v>
      </c>
      <c r="L7">
        <f t="shared" si="0"/>
        <v>0.27500000000000002</v>
      </c>
      <c r="M7">
        <f t="shared" ref="M7:M66" si="5">AVERAGE(H2:H12)/500</f>
        <v>0</v>
      </c>
      <c r="O7" s="4" t="s">
        <v>1</v>
      </c>
      <c r="P7" s="2">
        <f>AVERAGE(E:E)</f>
        <v>1.6063467499999999</v>
      </c>
      <c r="S7" s="2"/>
      <c r="T7" s="2"/>
      <c r="U7" s="2"/>
      <c r="V7" s="2"/>
      <c r="W7" s="2"/>
    </row>
    <row r="8" spans="1:23" x14ac:dyDescent="0.2">
      <c r="A8">
        <v>6007.17</v>
      </c>
      <c r="B8">
        <v>0.57999999999999996</v>
      </c>
      <c r="C8">
        <v>3.24</v>
      </c>
      <c r="D8">
        <v>-0.33</v>
      </c>
      <c r="E8">
        <v>2.0849000000000002</v>
      </c>
      <c r="G8">
        <f t="shared" si="1"/>
        <v>0.35</v>
      </c>
      <c r="H8">
        <v>0</v>
      </c>
      <c r="I8">
        <f t="shared" si="2"/>
        <v>0</v>
      </c>
      <c r="J8">
        <f t="shared" si="3"/>
        <v>1</v>
      </c>
      <c r="L8">
        <f t="shared" si="0"/>
        <v>0.32499999999999996</v>
      </c>
      <c r="M8">
        <f t="shared" si="5"/>
        <v>0</v>
      </c>
      <c r="O8" s="4" t="s">
        <v>2</v>
      </c>
      <c r="P8" s="2">
        <f>MAX(E:E)</f>
        <v>2.1673</v>
      </c>
      <c r="R8" t="s">
        <v>4</v>
      </c>
      <c r="S8" s="2">
        <v>0.8</v>
      </c>
      <c r="T8" s="2"/>
      <c r="U8" s="2"/>
      <c r="V8" s="2"/>
      <c r="W8" s="2">
        <v>2.4</v>
      </c>
    </row>
    <row r="9" spans="1:23" x14ac:dyDescent="0.2">
      <c r="A9">
        <v>6008.17</v>
      </c>
      <c r="B9">
        <v>0.61</v>
      </c>
      <c r="C9">
        <v>3.31</v>
      </c>
      <c r="D9">
        <v>-0.25</v>
      </c>
      <c r="E9">
        <v>2.0575999999999999</v>
      </c>
      <c r="G9">
        <f t="shared" si="1"/>
        <v>0.39999999999999997</v>
      </c>
      <c r="H9">
        <v>0</v>
      </c>
      <c r="I9">
        <f t="shared" si="2"/>
        <v>0</v>
      </c>
      <c r="J9">
        <f t="shared" si="3"/>
        <v>1</v>
      </c>
      <c r="L9">
        <f t="shared" si="0"/>
        <v>0.375</v>
      </c>
      <c r="M9">
        <f t="shared" si="5"/>
        <v>0</v>
      </c>
      <c r="R9" s="5" t="s">
        <v>5</v>
      </c>
      <c r="S9">
        <v>0.7</v>
      </c>
      <c r="W9">
        <v>2</v>
      </c>
    </row>
    <row r="10" spans="1:23" x14ac:dyDescent="0.2">
      <c r="A10">
        <v>6009.17</v>
      </c>
      <c r="B10">
        <v>0.64</v>
      </c>
      <c r="C10">
        <v>3.48</v>
      </c>
      <c r="D10">
        <v>-0.37</v>
      </c>
      <c r="E10">
        <v>2.1526000000000001</v>
      </c>
      <c r="G10">
        <f t="shared" si="1"/>
        <v>0.44999999999999996</v>
      </c>
      <c r="H10">
        <v>0</v>
      </c>
      <c r="I10">
        <f t="shared" si="2"/>
        <v>0</v>
      </c>
      <c r="J10">
        <f t="shared" si="3"/>
        <v>1</v>
      </c>
      <c r="L10">
        <f t="shared" si="0"/>
        <v>0.42499999999999993</v>
      </c>
      <c r="M10">
        <f t="shared" si="5"/>
        <v>0</v>
      </c>
      <c r="S10" s="2"/>
      <c r="T10" s="2"/>
      <c r="U10" s="2"/>
      <c r="V10" s="2"/>
      <c r="W10" s="2"/>
    </row>
    <row r="11" spans="1:23" x14ac:dyDescent="0.2">
      <c r="A11">
        <v>6010.17</v>
      </c>
      <c r="B11">
        <v>0.67</v>
      </c>
      <c r="C11">
        <v>3.12</v>
      </c>
      <c r="D11">
        <v>-0.36</v>
      </c>
      <c r="E11">
        <v>1.9905999999999999</v>
      </c>
      <c r="G11">
        <f t="shared" si="1"/>
        <v>0.49999999999999994</v>
      </c>
      <c r="H11">
        <v>0</v>
      </c>
      <c r="I11">
        <f t="shared" si="2"/>
        <v>0</v>
      </c>
      <c r="J11">
        <f t="shared" si="3"/>
        <v>1</v>
      </c>
      <c r="L11">
        <f t="shared" si="0"/>
        <v>0.47499999999999998</v>
      </c>
      <c r="M11">
        <f t="shared" si="5"/>
        <v>0</v>
      </c>
      <c r="S11" s="2"/>
      <c r="T11" s="2"/>
      <c r="U11" s="2"/>
      <c r="V11" s="2"/>
      <c r="W11" s="2"/>
    </row>
    <row r="12" spans="1:23" x14ac:dyDescent="0.2">
      <c r="A12">
        <v>6011.17</v>
      </c>
      <c r="B12">
        <v>0.7</v>
      </c>
      <c r="C12">
        <v>3.15</v>
      </c>
      <c r="D12">
        <v>-0.36</v>
      </c>
      <c r="E12">
        <v>2.0089999999999999</v>
      </c>
      <c r="G12">
        <f t="shared" si="1"/>
        <v>0.54999999999999993</v>
      </c>
      <c r="H12">
        <v>0</v>
      </c>
      <c r="I12">
        <f t="shared" si="2"/>
        <v>0</v>
      </c>
      <c r="J12">
        <f t="shared" si="3"/>
        <v>1</v>
      </c>
      <c r="L12">
        <f t="shared" si="0"/>
        <v>0.52499999999999991</v>
      </c>
      <c r="M12">
        <f t="shared" si="5"/>
        <v>0</v>
      </c>
    </row>
    <row r="13" spans="1:23" x14ac:dyDescent="0.2">
      <c r="A13">
        <v>6012.17</v>
      </c>
      <c r="B13">
        <v>0.73</v>
      </c>
      <c r="C13">
        <v>3.36</v>
      </c>
      <c r="D13">
        <v>-0.25</v>
      </c>
      <c r="E13">
        <v>2.0411000000000001</v>
      </c>
      <c r="G13">
        <f t="shared" si="1"/>
        <v>0.6</v>
      </c>
      <c r="H13">
        <v>0</v>
      </c>
      <c r="I13">
        <f t="shared" si="2"/>
        <v>0</v>
      </c>
      <c r="J13">
        <f t="shared" si="3"/>
        <v>1</v>
      </c>
      <c r="L13">
        <f t="shared" si="0"/>
        <v>0.57499999999999996</v>
      </c>
      <c r="M13">
        <f t="shared" si="5"/>
        <v>0</v>
      </c>
      <c r="P13">
        <v>0.8</v>
      </c>
      <c r="Q13">
        <v>1.2999999999999999E-2</v>
      </c>
    </row>
    <row r="14" spans="1:23" x14ac:dyDescent="0.2">
      <c r="A14">
        <v>6013.17</v>
      </c>
      <c r="B14">
        <v>0.75</v>
      </c>
      <c r="C14">
        <v>2.37</v>
      </c>
      <c r="D14">
        <v>-0.41</v>
      </c>
      <c r="E14">
        <v>1.665</v>
      </c>
      <c r="G14">
        <f t="shared" si="1"/>
        <v>0.65</v>
      </c>
      <c r="H14">
        <v>0</v>
      </c>
      <c r="I14">
        <f t="shared" si="2"/>
        <v>0</v>
      </c>
      <c r="J14">
        <f t="shared" si="3"/>
        <v>1</v>
      </c>
      <c r="L14">
        <f t="shared" si="0"/>
        <v>0.625</v>
      </c>
      <c r="M14">
        <f t="shared" si="5"/>
        <v>0</v>
      </c>
      <c r="P14">
        <v>2.4</v>
      </c>
      <c r="Q14">
        <v>1.2999999999999999E-2</v>
      </c>
    </row>
    <row r="15" spans="1:23" x14ac:dyDescent="0.2">
      <c r="A15">
        <v>6014.17</v>
      </c>
      <c r="B15">
        <v>0.77</v>
      </c>
      <c r="C15">
        <v>2.57</v>
      </c>
      <c r="D15">
        <v>-0.05</v>
      </c>
      <c r="E15">
        <v>1.7497</v>
      </c>
      <c r="G15">
        <f t="shared" si="1"/>
        <v>0.70000000000000007</v>
      </c>
      <c r="H15">
        <v>0</v>
      </c>
      <c r="I15">
        <f t="shared" si="2"/>
        <v>0</v>
      </c>
      <c r="J15">
        <f t="shared" si="3"/>
        <v>1</v>
      </c>
      <c r="L15">
        <f t="shared" si="0"/>
        <v>0.67500000000000004</v>
      </c>
      <c r="M15">
        <f t="shared" si="5"/>
        <v>0</v>
      </c>
    </row>
    <row r="16" spans="1:23" x14ac:dyDescent="0.2">
      <c r="A16">
        <v>6015.17</v>
      </c>
      <c r="B16">
        <v>0.79</v>
      </c>
      <c r="C16">
        <v>2.77</v>
      </c>
      <c r="D16">
        <v>-0.21</v>
      </c>
      <c r="E16">
        <v>1.8267</v>
      </c>
      <c r="G16">
        <f t="shared" si="1"/>
        <v>0.75000000000000011</v>
      </c>
      <c r="H16">
        <v>0</v>
      </c>
      <c r="I16">
        <f t="shared" si="2"/>
        <v>0</v>
      </c>
      <c r="J16">
        <f t="shared" si="3"/>
        <v>1</v>
      </c>
      <c r="L16">
        <f t="shared" si="0"/>
        <v>0.72500000000000009</v>
      </c>
      <c r="M16">
        <f t="shared" si="5"/>
        <v>1.8181818181818183E-4</v>
      </c>
    </row>
    <row r="17" spans="1:13" x14ac:dyDescent="0.2">
      <c r="A17">
        <v>6016.17</v>
      </c>
      <c r="B17">
        <v>0.81</v>
      </c>
      <c r="C17">
        <v>3.17</v>
      </c>
      <c r="D17">
        <v>-0.4</v>
      </c>
      <c r="E17">
        <v>1.9467000000000001</v>
      </c>
      <c r="G17">
        <f t="shared" si="1"/>
        <v>0.80000000000000016</v>
      </c>
      <c r="H17">
        <v>0</v>
      </c>
      <c r="I17">
        <f t="shared" si="2"/>
        <v>0</v>
      </c>
      <c r="J17">
        <f t="shared" si="3"/>
        <v>1</v>
      </c>
      <c r="L17">
        <f t="shared" si="0"/>
        <v>0.77500000000000013</v>
      </c>
      <c r="M17">
        <f t="shared" si="5"/>
        <v>3.6363636363636367E-4</v>
      </c>
    </row>
    <row r="18" spans="1:13" x14ac:dyDescent="0.2">
      <c r="A18">
        <v>6017.17</v>
      </c>
      <c r="B18">
        <v>0.83</v>
      </c>
      <c r="C18">
        <v>3.62</v>
      </c>
      <c r="D18">
        <v>-0.23</v>
      </c>
      <c r="E18">
        <v>2.1116999999999999</v>
      </c>
      <c r="G18">
        <f t="shared" si="1"/>
        <v>0.8500000000000002</v>
      </c>
      <c r="H18">
        <v>0</v>
      </c>
      <c r="I18">
        <f t="shared" si="2"/>
        <v>0</v>
      </c>
      <c r="J18">
        <f t="shared" si="3"/>
        <v>1</v>
      </c>
      <c r="L18">
        <f t="shared" si="0"/>
        <v>0.82500000000000018</v>
      </c>
      <c r="M18">
        <f t="shared" si="5"/>
        <v>9.0909090909090909E-4</v>
      </c>
    </row>
    <row r="19" spans="1:13" x14ac:dyDescent="0.2">
      <c r="A19">
        <v>6018.17</v>
      </c>
      <c r="B19">
        <v>0.85</v>
      </c>
      <c r="C19">
        <v>2.93</v>
      </c>
      <c r="D19">
        <v>-0.16</v>
      </c>
      <c r="E19">
        <v>1.8805000000000001</v>
      </c>
      <c r="G19">
        <f t="shared" si="1"/>
        <v>0.90000000000000024</v>
      </c>
      <c r="H19">
        <v>0</v>
      </c>
      <c r="I19">
        <f t="shared" si="2"/>
        <v>0</v>
      </c>
      <c r="J19">
        <f t="shared" si="3"/>
        <v>1</v>
      </c>
      <c r="L19">
        <f t="shared" si="0"/>
        <v>0.87500000000000022</v>
      </c>
      <c r="M19">
        <f t="shared" si="5"/>
        <v>1.4545454545454547E-3</v>
      </c>
    </row>
    <row r="20" spans="1:13" x14ac:dyDescent="0.2">
      <c r="A20">
        <v>6019.17</v>
      </c>
      <c r="B20">
        <v>0.87</v>
      </c>
      <c r="C20">
        <v>2.44</v>
      </c>
      <c r="D20">
        <v>-0.2</v>
      </c>
      <c r="E20">
        <v>1.7141999999999999</v>
      </c>
      <c r="G20">
        <f t="shared" si="1"/>
        <v>0.95000000000000029</v>
      </c>
      <c r="H20">
        <v>0</v>
      </c>
      <c r="I20">
        <f t="shared" si="2"/>
        <v>0</v>
      </c>
      <c r="J20">
        <f t="shared" si="3"/>
        <v>1</v>
      </c>
      <c r="L20">
        <f t="shared" si="0"/>
        <v>0.92500000000000027</v>
      </c>
      <c r="M20">
        <f t="shared" si="5"/>
        <v>2E-3</v>
      </c>
    </row>
    <row r="21" spans="1:13" x14ac:dyDescent="0.2">
      <c r="A21">
        <v>6020.17</v>
      </c>
      <c r="B21">
        <v>0.89</v>
      </c>
      <c r="C21">
        <v>2.79</v>
      </c>
      <c r="D21">
        <v>-0.19</v>
      </c>
      <c r="E21">
        <v>1.7952999999999999</v>
      </c>
      <c r="G21">
        <f t="shared" si="1"/>
        <v>1.0000000000000002</v>
      </c>
      <c r="H21">
        <v>1</v>
      </c>
      <c r="I21">
        <f t="shared" si="2"/>
        <v>2E-3</v>
      </c>
      <c r="J21">
        <f t="shared" si="3"/>
        <v>0.998</v>
      </c>
      <c r="L21">
        <f t="shared" si="0"/>
        <v>0.97500000000000031</v>
      </c>
      <c r="M21">
        <f t="shared" si="5"/>
        <v>3.4545454545454545E-3</v>
      </c>
    </row>
    <row r="22" spans="1:13" x14ac:dyDescent="0.2">
      <c r="A22">
        <v>6021.17</v>
      </c>
      <c r="B22">
        <v>0.91</v>
      </c>
      <c r="C22">
        <v>2.27</v>
      </c>
      <c r="D22">
        <v>-0.16</v>
      </c>
      <c r="E22">
        <v>1.6103000000000001</v>
      </c>
      <c r="G22">
        <f t="shared" si="1"/>
        <v>1.0500000000000003</v>
      </c>
      <c r="H22">
        <v>1</v>
      </c>
      <c r="I22">
        <f t="shared" si="2"/>
        <v>4.0000000000000001E-3</v>
      </c>
      <c r="J22">
        <f t="shared" si="3"/>
        <v>0.996</v>
      </c>
      <c r="L22">
        <f t="shared" si="0"/>
        <v>1.0250000000000004</v>
      </c>
      <c r="M22">
        <f t="shared" si="5"/>
        <v>5.0909090909090913E-3</v>
      </c>
    </row>
    <row r="23" spans="1:13" x14ac:dyDescent="0.2">
      <c r="A23">
        <v>6022.17</v>
      </c>
      <c r="B23">
        <v>0.93</v>
      </c>
      <c r="C23">
        <v>2.99</v>
      </c>
      <c r="D23">
        <v>-0.24</v>
      </c>
      <c r="E23">
        <v>1.8806</v>
      </c>
      <c r="G23">
        <f t="shared" si="1"/>
        <v>1.1000000000000003</v>
      </c>
      <c r="H23">
        <v>3</v>
      </c>
      <c r="I23">
        <f t="shared" si="2"/>
        <v>0.01</v>
      </c>
      <c r="J23">
        <f t="shared" si="3"/>
        <v>0.99</v>
      </c>
      <c r="L23">
        <f t="shared" si="0"/>
        <v>1.0750000000000002</v>
      </c>
      <c r="M23">
        <f t="shared" si="5"/>
        <v>8.5454545454545453E-3</v>
      </c>
    </row>
    <row r="24" spans="1:13" x14ac:dyDescent="0.2">
      <c r="A24">
        <v>6023.17</v>
      </c>
      <c r="B24">
        <v>0.94</v>
      </c>
      <c r="C24">
        <v>2.72</v>
      </c>
      <c r="D24">
        <v>-0.06</v>
      </c>
      <c r="E24">
        <v>1.7708999999999999</v>
      </c>
      <c r="G24">
        <f t="shared" si="1"/>
        <v>1.1500000000000004</v>
      </c>
      <c r="H24">
        <v>3</v>
      </c>
      <c r="I24">
        <f t="shared" si="2"/>
        <v>1.6E-2</v>
      </c>
      <c r="J24">
        <f t="shared" si="3"/>
        <v>0.98399999999999999</v>
      </c>
      <c r="L24">
        <f t="shared" si="0"/>
        <v>1.1250000000000004</v>
      </c>
      <c r="M24">
        <f t="shared" si="5"/>
        <v>1.1818181818181818E-2</v>
      </c>
    </row>
    <row r="25" spans="1:13" x14ac:dyDescent="0.2">
      <c r="A25">
        <v>6024.17</v>
      </c>
      <c r="B25">
        <v>0.95</v>
      </c>
      <c r="C25">
        <v>3.25</v>
      </c>
      <c r="D25">
        <v>-0.26</v>
      </c>
      <c r="E25">
        <v>1.988</v>
      </c>
      <c r="G25">
        <f t="shared" si="1"/>
        <v>1.2000000000000004</v>
      </c>
      <c r="H25">
        <v>3</v>
      </c>
      <c r="I25">
        <f t="shared" si="2"/>
        <v>2.1999999999999999E-2</v>
      </c>
      <c r="J25">
        <f t="shared" si="3"/>
        <v>0.97799999999999998</v>
      </c>
      <c r="L25">
        <f t="shared" si="0"/>
        <v>1.1750000000000003</v>
      </c>
      <c r="M25">
        <f t="shared" si="5"/>
        <v>1.5454545454545455E-2</v>
      </c>
    </row>
    <row r="26" spans="1:13" x14ac:dyDescent="0.2">
      <c r="A26">
        <v>6025.17</v>
      </c>
      <c r="B26">
        <v>0.97</v>
      </c>
      <c r="C26">
        <v>2.7</v>
      </c>
      <c r="D26">
        <v>-0.25</v>
      </c>
      <c r="E26">
        <v>1.7388999999999999</v>
      </c>
      <c r="G26">
        <f t="shared" si="1"/>
        <v>1.2500000000000004</v>
      </c>
      <c r="H26">
        <v>8</v>
      </c>
      <c r="I26">
        <f t="shared" si="2"/>
        <v>3.7999999999999999E-2</v>
      </c>
      <c r="J26">
        <f t="shared" si="3"/>
        <v>0.96199999999999997</v>
      </c>
      <c r="L26">
        <f t="shared" si="0"/>
        <v>1.2250000000000005</v>
      </c>
      <c r="M26">
        <f t="shared" si="5"/>
        <v>2.1090909090909091E-2</v>
      </c>
    </row>
    <row r="27" spans="1:13" x14ac:dyDescent="0.2">
      <c r="A27">
        <v>6026.17</v>
      </c>
      <c r="B27">
        <v>0.98</v>
      </c>
      <c r="C27">
        <v>2.87</v>
      </c>
      <c r="D27">
        <v>-0.4</v>
      </c>
      <c r="E27">
        <v>1.8391</v>
      </c>
      <c r="G27">
        <f t="shared" si="1"/>
        <v>1.3000000000000005</v>
      </c>
      <c r="H27">
        <v>9</v>
      </c>
      <c r="I27">
        <f t="shared" si="2"/>
        <v>5.5999999999999994E-2</v>
      </c>
      <c r="J27">
        <f t="shared" si="3"/>
        <v>0.94399999999999995</v>
      </c>
      <c r="L27">
        <f t="shared" si="0"/>
        <v>1.2750000000000004</v>
      </c>
      <c r="M27">
        <f t="shared" si="5"/>
        <v>2.7636363636363636E-2</v>
      </c>
    </row>
    <row r="28" spans="1:13" x14ac:dyDescent="0.2">
      <c r="A28">
        <v>6027.17</v>
      </c>
      <c r="B28">
        <v>1</v>
      </c>
      <c r="C28">
        <v>2.96</v>
      </c>
      <c r="D28">
        <v>-0.18</v>
      </c>
      <c r="E28">
        <v>1.8644000000000001</v>
      </c>
      <c r="G28">
        <f t="shared" si="1"/>
        <v>1.3500000000000005</v>
      </c>
      <c r="H28">
        <v>19</v>
      </c>
      <c r="I28">
        <f t="shared" si="2"/>
        <v>9.4E-2</v>
      </c>
      <c r="J28">
        <f t="shared" si="3"/>
        <v>0.90600000000000003</v>
      </c>
      <c r="L28">
        <f t="shared" si="0"/>
        <v>1.3250000000000006</v>
      </c>
      <c r="M28">
        <f t="shared" si="5"/>
        <v>3.4363636363636367E-2</v>
      </c>
    </row>
    <row r="29" spans="1:13" x14ac:dyDescent="0.2">
      <c r="A29">
        <v>6028.17</v>
      </c>
      <c r="B29">
        <v>1.01</v>
      </c>
      <c r="C29">
        <v>2.93</v>
      </c>
      <c r="D29">
        <v>-0.15</v>
      </c>
      <c r="E29">
        <v>1.8315999999999999</v>
      </c>
      <c r="G29">
        <f t="shared" si="1"/>
        <v>1.4000000000000006</v>
      </c>
      <c r="H29">
        <v>18</v>
      </c>
      <c r="I29">
        <f t="shared" si="2"/>
        <v>0.13</v>
      </c>
      <c r="J29">
        <f t="shared" si="3"/>
        <v>0.87</v>
      </c>
      <c r="L29">
        <f t="shared" si="0"/>
        <v>1.3750000000000004</v>
      </c>
      <c r="M29">
        <f t="shared" si="5"/>
        <v>4.1090909090909095E-2</v>
      </c>
    </row>
    <row r="30" spans="1:13" x14ac:dyDescent="0.2">
      <c r="A30">
        <v>6029.17</v>
      </c>
      <c r="B30">
        <v>1.03</v>
      </c>
      <c r="C30">
        <v>2.58</v>
      </c>
      <c r="D30">
        <v>-0.56000000000000005</v>
      </c>
      <c r="E30">
        <v>1.6737</v>
      </c>
      <c r="G30">
        <f t="shared" si="1"/>
        <v>1.4500000000000006</v>
      </c>
      <c r="H30">
        <v>20</v>
      </c>
      <c r="I30">
        <f t="shared" si="2"/>
        <v>0.17</v>
      </c>
      <c r="J30">
        <f t="shared" si="3"/>
        <v>0.83</v>
      </c>
      <c r="L30">
        <f t="shared" si="0"/>
        <v>1.4250000000000007</v>
      </c>
      <c r="M30">
        <f t="shared" si="5"/>
        <v>4.7272727272727272E-2</v>
      </c>
    </row>
    <row r="31" spans="1:13" x14ac:dyDescent="0.2">
      <c r="A31">
        <v>6030.17</v>
      </c>
      <c r="B31">
        <v>1.04</v>
      </c>
      <c r="C31">
        <v>4.1900000000000004</v>
      </c>
      <c r="D31">
        <v>-0.33</v>
      </c>
      <c r="E31">
        <v>2.1423999999999999</v>
      </c>
      <c r="G31">
        <f t="shared" si="1"/>
        <v>1.5000000000000007</v>
      </c>
      <c r="H31">
        <v>31</v>
      </c>
      <c r="I31">
        <f t="shared" si="2"/>
        <v>0.23200000000000001</v>
      </c>
      <c r="J31">
        <f t="shared" si="3"/>
        <v>0.76800000000000002</v>
      </c>
      <c r="L31">
        <f t="shared" si="0"/>
        <v>1.4750000000000005</v>
      </c>
      <c r="M31">
        <f t="shared" si="5"/>
        <v>5.3636363636363635E-2</v>
      </c>
    </row>
    <row r="32" spans="1:13" x14ac:dyDescent="0.2">
      <c r="A32">
        <v>6031.17</v>
      </c>
      <c r="B32">
        <v>1.06</v>
      </c>
      <c r="C32">
        <v>2.78</v>
      </c>
      <c r="D32">
        <v>-0.3</v>
      </c>
      <c r="E32">
        <v>1.7591000000000001</v>
      </c>
      <c r="G32">
        <f t="shared" si="1"/>
        <v>1.5500000000000007</v>
      </c>
      <c r="H32">
        <v>37</v>
      </c>
      <c r="I32">
        <f t="shared" si="2"/>
        <v>0.30599999999999999</v>
      </c>
      <c r="J32">
        <f t="shared" si="3"/>
        <v>0.69399999999999995</v>
      </c>
      <c r="L32">
        <f t="shared" si="0"/>
        <v>1.5250000000000008</v>
      </c>
      <c r="M32">
        <f t="shared" si="5"/>
        <v>5.7090909090909095E-2</v>
      </c>
    </row>
    <row r="33" spans="1:13" x14ac:dyDescent="0.2">
      <c r="A33">
        <v>6032.17</v>
      </c>
      <c r="B33">
        <v>1.08</v>
      </c>
      <c r="C33">
        <v>2.82</v>
      </c>
      <c r="D33">
        <v>-0.21</v>
      </c>
      <c r="E33">
        <v>1.7622</v>
      </c>
      <c r="G33">
        <f t="shared" si="1"/>
        <v>1.6000000000000008</v>
      </c>
      <c r="H33">
        <v>38</v>
      </c>
      <c r="I33">
        <f t="shared" si="2"/>
        <v>0.38200000000000001</v>
      </c>
      <c r="J33">
        <f t="shared" si="3"/>
        <v>0.61799999999999999</v>
      </c>
      <c r="L33">
        <f t="shared" si="0"/>
        <v>1.5750000000000006</v>
      </c>
      <c r="M33">
        <f t="shared" si="5"/>
        <v>5.9636363636363633E-2</v>
      </c>
    </row>
    <row r="34" spans="1:13" x14ac:dyDescent="0.2">
      <c r="A34">
        <v>6033.17</v>
      </c>
      <c r="B34">
        <v>1.0900000000000001</v>
      </c>
      <c r="C34">
        <v>2.71</v>
      </c>
      <c r="D34">
        <v>-0.26</v>
      </c>
      <c r="E34">
        <v>1.7352000000000001</v>
      </c>
      <c r="G34">
        <f t="shared" si="1"/>
        <v>1.6500000000000008</v>
      </c>
      <c r="H34">
        <v>40</v>
      </c>
      <c r="I34">
        <f t="shared" si="2"/>
        <v>0.46200000000000002</v>
      </c>
      <c r="J34">
        <f t="shared" si="3"/>
        <v>0.53800000000000003</v>
      </c>
      <c r="L34">
        <f t="shared" si="0"/>
        <v>1.6250000000000009</v>
      </c>
      <c r="M34">
        <f t="shared" si="5"/>
        <v>5.8909090909090904E-2</v>
      </c>
    </row>
    <row r="35" spans="1:13" x14ac:dyDescent="0.2">
      <c r="A35">
        <v>6034.17</v>
      </c>
      <c r="B35">
        <v>1.1100000000000001</v>
      </c>
      <c r="C35">
        <v>3.01</v>
      </c>
      <c r="D35">
        <v>-0.26</v>
      </c>
      <c r="E35">
        <v>1.8173999999999999</v>
      </c>
      <c r="G35">
        <f t="shared" si="1"/>
        <v>1.7000000000000008</v>
      </c>
      <c r="H35">
        <v>37</v>
      </c>
      <c r="I35">
        <f t="shared" si="2"/>
        <v>0.53600000000000003</v>
      </c>
      <c r="J35">
        <f t="shared" si="3"/>
        <v>0.46399999999999997</v>
      </c>
      <c r="L35">
        <f t="shared" si="0"/>
        <v>1.6750000000000007</v>
      </c>
      <c r="M35">
        <f t="shared" si="5"/>
        <v>5.7636363636363631E-2</v>
      </c>
    </row>
    <row r="36" spans="1:13" x14ac:dyDescent="0.2">
      <c r="A36">
        <v>6035.17</v>
      </c>
      <c r="B36">
        <v>1.1200000000000001</v>
      </c>
      <c r="C36">
        <v>2.58</v>
      </c>
      <c r="D36">
        <v>-0.19</v>
      </c>
      <c r="E36">
        <v>1.6672</v>
      </c>
      <c r="G36">
        <f t="shared" si="1"/>
        <v>1.7500000000000009</v>
      </c>
      <c r="H36">
        <v>38</v>
      </c>
      <c r="I36">
        <f t="shared" si="2"/>
        <v>0.61199999999999999</v>
      </c>
      <c r="J36">
        <f t="shared" si="3"/>
        <v>0.38800000000000001</v>
      </c>
      <c r="L36">
        <f t="shared" si="0"/>
        <v>1.725000000000001</v>
      </c>
      <c r="M36">
        <f t="shared" si="5"/>
        <v>5.5090909090909093E-2</v>
      </c>
    </row>
    <row r="37" spans="1:13" x14ac:dyDescent="0.2">
      <c r="A37">
        <v>6036.17</v>
      </c>
      <c r="B37">
        <v>1.1299999999999999</v>
      </c>
      <c r="C37">
        <v>3.56</v>
      </c>
      <c r="D37">
        <v>-0.37</v>
      </c>
      <c r="E37">
        <v>1.9998</v>
      </c>
      <c r="G37">
        <f t="shared" si="1"/>
        <v>1.8000000000000009</v>
      </c>
      <c r="H37">
        <v>27</v>
      </c>
      <c r="I37">
        <f t="shared" si="2"/>
        <v>0.66600000000000004</v>
      </c>
      <c r="J37">
        <f t="shared" si="3"/>
        <v>0.33399999999999996</v>
      </c>
      <c r="L37">
        <f t="shared" si="0"/>
        <v>1.7750000000000008</v>
      </c>
      <c r="M37">
        <f t="shared" si="5"/>
        <v>5.0363636363636367E-2</v>
      </c>
    </row>
    <row r="38" spans="1:13" x14ac:dyDescent="0.2">
      <c r="A38">
        <v>6037.17</v>
      </c>
      <c r="B38">
        <v>1.1399999999999999</v>
      </c>
      <c r="C38">
        <v>2.62</v>
      </c>
      <c r="D38">
        <v>-0.5</v>
      </c>
      <c r="E38">
        <v>1.6871</v>
      </c>
      <c r="G38">
        <f t="shared" si="1"/>
        <v>1.850000000000001</v>
      </c>
      <c r="H38">
        <v>23</v>
      </c>
      <c r="I38">
        <f t="shared" si="2"/>
        <v>0.71200000000000008</v>
      </c>
      <c r="J38">
        <f t="shared" si="3"/>
        <v>0.28799999999999992</v>
      </c>
      <c r="L38">
        <f t="shared" si="0"/>
        <v>1.8250000000000011</v>
      </c>
      <c r="M38">
        <f t="shared" si="5"/>
        <v>4.4181818181818183E-2</v>
      </c>
    </row>
    <row r="39" spans="1:13" x14ac:dyDescent="0.2">
      <c r="A39">
        <v>6038.17</v>
      </c>
      <c r="B39">
        <v>1.1499999999999999</v>
      </c>
      <c r="C39">
        <v>2.78</v>
      </c>
      <c r="D39">
        <v>-0.19</v>
      </c>
      <c r="E39">
        <v>1.7515000000000001</v>
      </c>
      <c r="G39">
        <f t="shared" si="1"/>
        <v>1.900000000000001</v>
      </c>
      <c r="H39">
        <v>15</v>
      </c>
      <c r="I39">
        <f t="shared" si="2"/>
        <v>0.7420000000000001</v>
      </c>
      <c r="J39">
        <f t="shared" si="3"/>
        <v>0.2579999999999999</v>
      </c>
      <c r="L39">
        <f t="shared" si="0"/>
        <v>1.8750000000000009</v>
      </c>
      <c r="M39">
        <f t="shared" si="5"/>
        <v>3.7636363636363634E-2</v>
      </c>
    </row>
    <row r="40" spans="1:13" x14ac:dyDescent="0.2">
      <c r="A40">
        <v>6039.17</v>
      </c>
      <c r="B40">
        <v>1.1599999999999999</v>
      </c>
      <c r="C40">
        <v>2.98</v>
      </c>
      <c r="D40">
        <v>-0.35</v>
      </c>
      <c r="E40">
        <v>1.8194999999999999</v>
      </c>
      <c r="G40">
        <f t="shared" si="1"/>
        <v>1.9500000000000011</v>
      </c>
      <c r="H40">
        <v>11</v>
      </c>
      <c r="I40">
        <f t="shared" si="2"/>
        <v>0.76400000000000012</v>
      </c>
      <c r="J40">
        <f t="shared" si="3"/>
        <v>0.23599999999999988</v>
      </c>
      <c r="L40">
        <f t="shared" si="0"/>
        <v>1.9250000000000012</v>
      </c>
      <c r="M40">
        <f t="shared" si="5"/>
        <v>3.0727272727272728E-2</v>
      </c>
    </row>
    <row r="41" spans="1:13" x14ac:dyDescent="0.2">
      <c r="A41">
        <v>6040.17</v>
      </c>
      <c r="B41">
        <v>1.18</v>
      </c>
      <c r="C41">
        <v>4.01</v>
      </c>
      <c r="D41">
        <v>-0.5</v>
      </c>
      <c r="E41">
        <v>2.0714000000000001</v>
      </c>
      <c r="G41">
        <f t="shared" si="1"/>
        <v>2.0000000000000009</v>
      </c>
      <c r="H41">
        <v>6</v>
      </c>
      <c r="I41">
        <f t="shared" si="2"/>
        <v>0.77600000000000013</v>
      </c>
      <c r="J41">
        <f t="shared" si="3"/>
        <v>0.22399999999999987</v>
      </c>
      <c r="L41">
        <f t="shared" si="0"/>
        <v>1.975000000000001</v>
      </c>
      <c r="M41">
        <f t="shared" si="5"/>
        <v>2.4E-2</v>
      </c>
    </row>
    <row r="42" spans="1:13" x14ac:dyDescent="0.2">
      <c r="A42">
        <v>6041.17</v>
      </c>
      <c r="B42">
        <v>1.19</v>
      </c>
      <c r="C42">
        <v>3.54</v>
      </c>
      <c r="D42">
        <v>-0.35</v>
      </c>
      <c r="E42">
        <v>1.9993000000000001</v>
      </c>
      <c r="G42">
        <f t="shared" si="1"/>
        <v>2.0500000000000007</v>
      </c>
      <c r="H42">
        <v>5</v>
      </c>
      <c r="I42">
        <f t="shared" si="2"/>
        <v>0.78600000000000014</v>
      </c>
      <c r="J42">
        <f t="shared" si="3"/>
        <v>0.21399999999999986</v>
      </c>
      <c r="L42">
        <f t="shared" si="0"/>
        <v>2.0250000000000008</v>
      </c>
      <c r="M42">
        <f t="shared" si="5"/>
        <v>1.7090909090909091E-2</v>
      </c>
    </row>
    <row r="43" spans="1:13" x14ac:dyDescent="0.2">
      <c r="A43">
        <v>6042.17</v>
      </c>
      <c r="B43">
        <v>1.2</v>
      </c>
      <c r="C43">
        <v>2.48</v>
      </c>
      <c r="D43">
        <v>-0.1</v>
      </c>
      <c r="E43">
        <v>1.6266</v>
      </c>
      <c r="G43">
        <f t="shared" si="1"/>
        <v>2.1000000000000005</v>
      </c>
      <c r="H43">
        <v>3</v>
      </c>
      <c r="I43">
        <f t="shared" si="2"/>
        <v>0.79200000000000015</v>
      </c>
      <c r="J43">
        <f t="shared" si="3"/>
        <v>0.20799999999999985</v>
      </c>
      <c r="L43">
        <f t="shared" si="0"/>
        <v>2.0750000000000006</v>
      </c>
      <c r="M43">
        <f t="shared" si="5"/>
        <v>1.2181818181818181E-2</v>
      </c>
    </row>
    <row r="44" spans="1:13" x14ac:dyDescent="0.2">
      <c r="A44">
        <v>6043.17</v>
      </c>
      <c r="B44">
        <v>1.21</v>
      </c>
      <c r="C44">
        <v>2.93</v>
      </c>
      <c r="D44">
        <v>-0.25</v>
      </c>
      <c r="E44">
        <v>1.7962</v>
      </c>
      <c r="G44">
        <f t="shared" si="1"/>
        <v>2.1500000000000004</v>
      </c>
      <c r="H44">
        <v>2</v>
      </c>
      <c r="I44">
        <f t="shared" si="2"/>
        <v>0.79600000000000015</v>
      </c>
      <c r="J44">
        <f t="shared" si="3"/>
        <v>0.20399999999999985</v>
      </c>
      <c r="L44">
        <f t="shared" si="0"/>
        <v>2.1250000000000004</v>
      </c>
      <c r="M44">
        <f t="shared" si="5"/>
        <v>8.0000000000000002E-3</v>
      </c>
    </row>
    <row r="45" spans="1:13" x14ac:dyDescent="0.2">
      <c r="A45">
        <v>6044.17</v>
      </c>
      <c r="B45">
        <v>1.23</v>
      </c>
      <c r="C45">
        <v>3.82</v>
      </c>
      <c r="D45">
        <v>-0.26</v>
      </c>
      <c r="E45">
        <v>2.0484</v>
      </c>
      <c r="G45">
        <f t="shared" si="1"/>
        <v>2.2000000000000002</v>
      </c>
      <c r="H45">
        <v>2</v>
      </c>
      <c r="I45">
        <f t="shared" si="2"/>
        <v>0.80000000000000016</v>
      </c>
      <c r="J45">
        <f t="shared" si="3"/>
        <v>0.19999999999999984</v>
      </c>
      <c r="L45">
        <f t="shared" si="0"/>
        <v>2.1750000000000003</v>
      </c>
      <c r="M45">
        <f t="shared" si="5"/>
        <v>5.2727272727272727E-3</v>
      </c>
    </row>
    <row r="46" spans="1:13" x14ac:dyDescent="0.2">
      <c r="A46">
        <v>6045.17</v>
      </c>
      <c r="B46">
        <v>1.24</v>
      </c>
      <c r="C46">
        <v>2.5299999999999998</v>
      </c>
      <c r="D46">
        <v>0.01</v>
      </c>
      <c r="E46">
        <v>1.6497999999999999</v>
      </c>
      <c r="G46">
        <f t="shared" si="1"/>
        <v>2.25</v>
      </c>
      <c r="H46">
        <v>0</v>
      </c>
      <c r="I46">
        <f t="shared" si="2"/>
        <v>0.80000000000000016</v>
      </c>
      <c r="J46">
        <f t="shared" si="3"/>
        <v>0.19999999999999984</v>
      </c>
      <c r="L46">
        <f t="shared" si="0"/>
        <v>2.2250000000000001</v>
      </c>
      <c r="M46">
        <f t="shared" si="5"/>
        <v>3.2727272727272731E-3</v>
      </c>
    </row>
    <row r="47" spans="1:13" x14ac:dyDescent="0.2">
      <c r="A47">
        <v>6046.17</v>
      </c>
      <c r="B47">
        <v>1.25</v>
      </c>
      <c r="C47">
        <v>2.58</v>
      </c>
      <c r="D47">
        <v>-0.39</v>
      </c>
      <c r="E47">
        <v>1.6744000000000001</v>
      </c>
      <c r="G47">
        <f t="shared" si="1"/>
        <v>2.2999999999999998</v>
      </c>
      <c r="H47">
        <v>0</v>
      </c>
      <c r="I47">
        <f t="shared" si="2"/>
        <v>0.80000000000000016</v>
      </c>
      <c r="J47">
        <f t="shared" si="3"/>
        <v>0.19999999999999984</v>
      </c>
      <c r="L47">
        <f t="shared" si="0"/>
        <v>2.2749999999999999</v>
      </c>
      <c r="M47">
        <f t="shared" si="5"/>
        <v>2.1818181818181815E-3</v>
      </c>
    </row>
    <row r="48" spans="1:13" x14ac:dyDescent="0.2">
      <c r="A48">
        <v>6047.17</v>
      </c>
      <c r="B48">
        <v>1.26</v>
      </c>
      <c r="C48">
        <v>2.79</v>
      </c>
      <c r="D48">
        <v>-0.26</v>
      </c>
      <c r="E48">
        <v>1.7139</v>
      </c>
      <c r="G48">
        <f t="shared" si="1"/>
        <v>2.3499999999999996</v>
      </c>
      <c r="H48">
        <v>0</v>
      </c>
      <c r="I48">
        <f t="shared" si="2"/>
        <v>0.80000000000000016</v>
      </c>
      <c r="J48">
        <f t="shared" si="3"/>
        <v>0.19999999999999984</v>
      </c>
      <c r="L48">
        <f t="shared" si="0"/>
        <v>2.3249999999999997</v>
      </c>
      <c r="M48">
        <f t="shared" si="5"/>
        <v>1.2727272727272728E-3</v>
      </c>
    </row>
    <row r="49" spans="1:13" x14ac:dyDescent="0.2">
      <c r="A49">
        <v>6048.17</v>
      </c>
      <c r="B49">
        <v>1.28</v>
      </c>
      <c r="C49">
        <v>3.2</v>
      </c>
      <c r="D49">
        <v>-0.36</v>
      </c>
      <c r="E49">
        <v>1.8892</v>
      </c>
      <c r="G49">
        <f t="shared" si="1"/>
        <v>2.3999999999999995</v>
      </c>
      <c r="H49">
        <v>0</v>
      </c>
      <c r="I49">
        <f t="shared" si="2"/>
        <v>0.80000000000000016</v>
      </c>
      <c r="J49">
        <f t="shared" si="3"/>
        <v>0.19999999999999984</v>
      </c>
      <c r="L49">
        <f t="shared" si="0"/>
        <v>2.3749999999999996</v>
      </c>
      <c r="M49">
        <f t="shared" si="5"/>
        <v>7.2727272727272734E-4</v>
      </c>
    </row>
    <row r="50" spans="1:13" x14ac:dyDescent="0.2">
      <c r="A50">
        <v>6049.17</v>
      </c>
      <c r="B50">
        <v>1.29</v>
      </c>
      <c r="C50">
        <v>3.78</v>
      </c>
      <c r="D50">
        <v>-0.33</v>
      </c>
      <c r="E50">
        <v>2.0059</v>
      </c>
      <c r="G50">
        <f t="shared" si="1"/>
        <v>2.4499999999999993</v>
      </c>
      <c r="H50">
        <v>0</v>
      </c>
      <c r="I50">
        <f t="shared" si="2"/>
        <v>0.80000000000000016</v>
      </c>
      <c r="J50">
        <f t="shared" si="3"/>
        <v>0.19999999999999984</v>
      </c>
      <c r="L50">
        <f t="shared" si="0"/>
        <v>2.4249999999999994</v>
      </c>
      <c r="M50">
        <f t="shared" si="5"/>
        <v>3.6363636363636367E-4</v>
      </c>
    </row>
    <row r="51" spans="1:13" x14ac:dyDescent="0.2">
      <c r="A51">
        <v>6050.17</v>
      </c>
      <c r="B51">
        <v>1.3</v>
      </c>
      <c r="C51">
        <v>2.63</v>
      </c>
      <c r="D51">
        <v>-0.47</v>
      </c>
      <c r="E51">
        <v>1.657</v>
      </c>
      <c r="G51">
        <f t="shared" si="1"/>
        <v>2.4999999999999991</v>
      </c>
      <c r="H51">
        <v>0</v>
      </c>
      <c r="I51">
        <f t="shared" si="2"/>
        <v>0.80000000000000016</v>
      </c>
      <c r="J51">
        <f t="shared" si="3"/>
        <v>0.19999999999999984</v>
      </c>
      <c r="L51">
        <f t="shared" si="0"/>
        <v>2.4749999999999992</v>
      </c>
      <c r="M51">
        <f t="shared" si="5"/>
        <v>0</v>
      </c>
    </row>
    <row r="52" spans="1:13" x14ac:dyDescent="0.2">
      <c r="A52">
        <v>6051.17</v>
      </c>
      <c r="B52">
        <v>1.31</v>
      </c>
      <c r="C52">
        <v>3.38</v>
      </c>
      <c r="D52">
        <v>-0.52</v>
      </c>
      <c r="E52">
        <v>1.9273</v>
      </c>
      <c r="G52">
        <f t="shared" si="1"/>
        <v>2.5499999999999989</v>
      </c>
      <c r="H52">
        <v>0</v>
      </c>
      <c r="I52">
        <f t="shared" si="2"/>
        <v>0.80000000000000016</v>
      </c>
      <c r="J52">
        <f t="shared" si="3"/>
        <v>0.19999999999999984</v>
      </c>
      <c r="L52">
        <f t="shared" si="0"/>
        <v>2.524999999999999</v>
      </c>
      <c r="M52">
        <f t="shared" si="5"/>
        <v>0</v>
      </c>
    </row>
    <row r="53" spans="1:13" x14ac:dyDescent="0.2">
      <c r="A53">
        <v>6052.17</v>
      </c>
      <c r="B53">
        <v>1.33</v>
      </c>
      <c r="C53">
        <v>2.5299999999999998</v>
      </c>
      <c r="D53">
        <v>-0.16</v>
      </c>
      <c r="E53">
        <v>1.6385000000000001</v>
      </c>
      <c r="G53">
        <f t="shared" si="1"/>
        <v>2.5999999999999988</v>
      </c>
      <c r="H53">
        <v>0</v>
      </c>
      <c r="I53">
        <f t="shared" si="2"/>
        <v>0.80000000000000016</v>
      </c>
      <c r="J53">
        <f t="shared" si="3"/>
        <v>0.19999999999999984</v>
      </c>
      <c r="L53">
        <f t="shared" si="0"/>
        <v>2.5749999999999988</v>
      </c>
      <c r="M53">
        <f t="shared" si="5"/>
        <v>0</v>
      </c>
    </row>
    <row r="54" spans="1:13" x14ac:dyDescent="0.2">
      <c r="A54">
        <v>6053.17</v>
      </c>
      <c r="B54">
        <v>1.34</v>
      </c>
      <c r="C54">
        <v>3.97</v>
      </c>
      <c r="D54">
        <v>-0.39</v>
      </c>
      <c r="E54">
        <v>2.0286</v>
      </c>
      <c r="G54">
        <f t="shared" si="1"/>
        <v>2.6499999999999986</v>
      </c>
      <c r="H54">
        <v>0</v>
      </c>
      <c r="I54">
        <f t="shared" si="2"/>
        <v>0.80000000000000016</v>
      </c>
      <c r="J54">
        <f t="shared" si="3"/>
        <v>0.19999999999999984</v>
      </c>
      <c r="L54">
        <f t="shared" si="0"/>
        <v>2.6249999999999987</v>
      </c>
      <c r="M54">
        <f t="shared" si="5"/>
        <v>0</v>
      </c>
    </row>
    <row r="55" spans="1:13" x14ac:dyDescent="0.2">
      <c r="A55">
        <v>6054.17</v>
      </c>
      <c r="B55">
        <v>1.35</v>
      </c>
      <c r="C55">
        <v>2.74</v>
      </c>
      <c r="D55">
        <v>-0.34</v>
      </c>
      <c r="E55">
        <v>1.7002999999999999</v>
      </c>
      <c r="G55">
        <f t="shared" si="1"/>
        <v>2.6999999999999984</v>
      </c>
      <c r="H55">
        <v>0</v>
      </c>
      <c r="I55">
        <f t="shared" si="2"/>
        <v>0.80000000000000016</v>
      </c>
      <c r="J55">
        <f t="shared" si="3"/>
        <v>0.19999999999999984</v>
      </c>
      <c r="L55">
        <f t="shared" si="0"/>
        <v>2.6749999999999985</v>
      </c>
      <c r="M55">
        <f t="shared" si="5"/>
        <v>0</v>
      </c>
    </row>
    <row r="56" spans="1:13" x14ac:dyDescent="0.2">
      <c r="A56">
        <v>6055.17</v>
      </c>
      <c r="B56">
        <v>1.36</v>
      </c>
      <c r="C56">
        <v>3.11</v>
      </c>
      <c r="D56">
        <v>-0.4</v>
      </c>
      <c r="E56">
        <v>1.8308</v>
      </c>
      <c r="G56">
        <f t="shared" si="1"/>
        <v>2.7499999999999982</v>
      </c>
      <c r="H56">
        <v>0</v>
      </c>
      <c r="I56">
        <f t="shared" si="2"/>
        <v>0.80000000000000016</v>
      </c>
      <c r="J56">
        <f t="shared" si="3"/>
        <v>0.19999999999999984</v>
      </c>
      <c r="L56">
        <f t="shared" si="0"/>
        <v>2.7249999999999983</v>
      </c>
      <c r="M56">
        <f t="shared" si="5"/>
        <v>0</v>
      </c>
    </row>
    <row r="57" spans="1:13" x14ac:dyDescent="0.2">
      <c r="A57">
        <v>6056.17</v>
      </c>
      <c r="B57">
        <v>1.37</v>
      </c>
      <c r="C57">
        <v>3.18</v>
      </c>
      <c r="D57">
        <v>-0.39</v>
      </c>
      <c r="E57">
        <v>1.8425</v>
      </c>
      <c r="G57">
        <f t="shared" si="1"/>
        <v>2.799999999999998</v>
      </c>
      <c r="H57">
        <v>0</v>
      </c>
      <c r="I57">
        <f t="shared" si="2"/>
        <v>0.80000000000000016</v>
      </c>
      <c r="J57">
        <f t="shared" si="3"/>
        <v>0.19999999999999984</v>
      </c>
      <c r="L57">
        <f t="shared" si="0"/>
        <v>2.7749999999999981</v>
      </c>
      <c r="M57">
        <f t="shared" si="5"/>
        <v>0</v>
      </c>
    </row>
    <row r="58" spans="1:13" x14ac:dyDescent="0.2">
      <c r="A58">
        <v>6057.17</v>
      </c>
      <c r="B58">
        <v>1.38</v>
      </c>
      <c r="C58">
        <v>2.66</v>
      </c>
      <c r="D58">
        <v>-0.15</v>
      </c>
      <c r="E58">
        <v>1.6488</v>
      </c>
      <c r="G58">
        <f t="shared" si="1"/>
        <v>2.8499999999999979</v>
      </c>
      <c r="H58">
        <v>0</v>
      </c>
      <c r="I58">
        <f t="shared" si="2"/>
        <v>0.80000000000000016</v>
      </c>
      <c r="J58">
        <f t="shared" si="3"/>
        <v>0.19999999999999984</v>
      </c>
      <c r="L58">
        <f t="shared" si="0"/>
        <v>2.824999999999998</v>
      </c>
      <c r="M58">
        <f t="shared" si="5"/>
        <v>0</v>
      </c>
    </row>
    <row r="59" spans="1:13" x14ac:dyDescent="0.2">
      <c r="A59">
        <v>6058.17</v>
      </c>
      <c r="B59">
        <v>1.39</v>
      </c>
      <c r="C59">
        <v>2.84</v>
      </c>
      <c r="D59">
        <v>-0.21</v>
      </c>
      <c r="E59">
        <v>1.7276</v>
      </c>
      <c r="G59">
        <f t="shared" si="1"/>
        <v>2.8999999999999977</v>
      </c>
      <c r="H59">
        <v>0</v>
      </c>
      <c r="I59">
        <f t="shared" si="2"/>
        <v>0.80000000000000016</v>
      </c>
      <c r="J59">
        <f t="shared" si="3"/>
        <v>0.19999999999999984</v>
      </c>
      <c r="L59">
        <f t="shared" si="0"/>
        <v>2.8749999999999978</v>
      </c>
      <c r="M59">
        <f t="shared" si="5"/>
        <v>0</v>
      </c>
    </row>
    <row r="60" spans="1:13" x14ac:dyDescent="0.2">
      <c r="A60">
        <v>6059.17</v>
      </c>
      <c r="B60">
        <v>1.4</v>
      </c>
      <c r="C60">
        <v>2.69</v>
      </c>
      <c r="D60">
        <v>-0.3</v>
      </c>
      <c r="E60">
        <v>1.6577</v>
      </c>
      <c r="G60">
        <f t="shared" si="1"/>
        <v>2.9499999999999975</v>
      </c>
      <c r="H60">
        <v>0</v>
      </c>
      <c r="I60">
        <f t="shared" si="2"/>
        <v>0.80000000000000016</v>
      </c>
      <c r="J60">
        <f t="shared" si="3"/>
        <v>0.19999999999999984</v>
      </c>
      <c r="L60">
        <f t="shared" si="0"/>
        <v>2.9249999999999976</v>
      </c>
      <c r="M60">
        <f t="shared" si="5"/>
        <v>0</v>
      </c>
    </row>
    <row r="61" spans="1:13" x14ac:dyDescent="0.2">
      <c r="A61">
        <v>6060.17</v>
      </c>
      <c r="B61">
        <v>1.41</v>
      </c>
      <c r="C61">
        <v>2.94</v>
      </c>
      <c r="D61">
        <v>-0.27</v>
      </c>
      <c r="E61">
        <v>1.7692000000000001</v>
      </c>
      <c r="G61">
        <f t="shared" si="1"/>
        <v>2.9999999999999973</v>
      </c>
      <c r="H61">
        <v>0</v>
      </c>
      <c r="I61">
        <f t="shared" si="2"/>
        <v>0.80000000000000016</v>
      </c>
      <c r="J61">
        <f t="shared" si="3"/>
        <v>0.19999999999999984</v>
      </c>
      <c r="L61">
        <f t="shared" si="0"/>
        <v>2.9749999999999974</v>
      </c>
      <c r="M61">
        <f t="shared" si="5"/>
        <v>0</v>
      </c>
    </row>
    <row r="62" spans="1:13" x14ac:dyDescent="0.2">
      <c r="A62">
        <v>6061.17</v>
      </c>
      <c r="B62">
        <v>1.42</v>
      </c>
      <c r="C62">
        <v>3.07</v>
      </c>
      <c r="D62">
        <v>-0.47</v>
      </c>
      <c r="E62">
        <v>1.7981</v>
      </c>
      <c r="G62">
        <f t="shared" si="1"/>
        <v>3.0499999999999972</v>
      </c>
      <c r="H62">
        <v>0</v>
      </c>
      <c r="I62">
        <f t="shared" si="2"/>
        <v>0.80000000000000016</v>
      </c>
      <c r="J62">
        <f t="shared" si="3"/>
        <v>0.19999999999999984</v>
      </c>
      <c r="L62">
        <f t="shared" si="0"/>
        <v>3.0249999999999972</v>
      </c>
      <c r="M62">
        <f t="shared" si="5"/>
        <v>0</v>
      </c>
    </row>
    <row r="63" spans="1:13" x14ac:dyDescent="0.2">
      <c r="A63">
        <v>6062.17</v>
      </c>
      <c r="B63">
        <v>1.43</v>
      </c>
      <c r="C63">
        <v>3.41</v>
      </c>
      <c r="D63">
        <v>-0.45</v>
      </c>
      <c r="E63">
        <v>1.9029</v>
      </c>
      <c r="G63">
        <f t="shared" si="1"/>
        <v>3.099999999999997</v>
      </c>
      <c r="H63">
        <v>0</v>
      </c>
      <c r="I63">
        <f t="shared" si="2"/>
        <v>0.80000000000000016</v>
      </c>
      <c r="J63">
        <f t="shared" si="3"/>
        <v>0.19999999999999984</v>
      </c>
      <c r="L63">
        <f t="shared" si="0"/>
        <v>3.0749999999999971</v>
      </c>
      <c r="M63">
        <f t="shared" si="5"/>
        <v>0</v>
      </c>
    </row>
    <row r="64" spans="1:13" x14ac:dyDescent="0.2">
      <c r="A64">
        <v>6063.17</v>
      </c>
      <c r="B64">
        <v>1.44</v>
      </c>
      <c r="C64">
        <v>2.97</v>
      </c>
      <c r="D64">
        <v>-0.35</v>
      </c>
      <c r="E64">
        <v>1.7724</v>
      </c>
      <c r="G64">
        <f t="shared" si="1"/>
        <v>3.1499999999999968</v>
      </c>
      <c r="H64">
        <v>0</v>
      </c>
      <c r="I64">
        <f t="shared" si="2"/>
        <v>0.80000000000000016</v>
      </c>
      <c r="J64">
        <f t="shared" si="3"/>
        <v>0.19999999999999984</v>
      </c>
      <c r="L64">
        <f t="shared" si="0"/>
        <v>3.1249999999999969</v>
      </c>
      <c r="M64">
        <f t="shared" si="5"/>
        <v>0</v>
      </c>
    </row>
    <row r="65" spans="1:13" x14ac:dyDescent="0.2">
      <c r="A65">
        <v>6064.17</v>
      </c>
      <c r="B65">
        <v>1.46</v>
      </c>
      <c r="C65">
        <v>2.76</v>
      </c>
      <c r="D65">
        <v>-0.42</v>
      </c>
      <c r="E65">
        <v>1.7108000000000001</v>
      </c>
      <c r="G65">
        <f t="shared" si="1"/>
        <v>3.1999999999999966</v>
      </c>
      <c r="H65">
        <v>0</v>
      </c>
      <c r="I65">
        <f t="shared" si="2"/>
        <v>0.80000000000000016</v>
      </c>
      <c r="J65">
        <f t="shared" si="3"/>
        <v>0.19999999999999984</v>
      </c>
      <c r="L65">
        <f t="shared" si="0"/>
        <v>3.1749999999999967</v>
      </c>
      <c r="M65">
        <f t="shared" si="5"/>
        <v>0</v>
      </c>
    </row>
    <row r="66" spans="1:13" x14ac:dyDescent="0.2">
      <c r="A66">
        <v>6065.17</v>
      </c>
      <c r="B66">
        <v>1.47</v>
      </c>
      <c r="C66">
        <v>3.27</v>
      </c>
      <c r="D66">
        <v>-0.26</v>
      </c>
      <c r="E66">
        <v>1.8714999999999999</v>
      </c>
      <c r="G66">
        <f t="shared" si="1"/>
        <v>3.2499999999999964</v>
      </c>
      <c r="H66">
        <v>0</v>
      </c>
      <c r="I66">
        <f t="shared" si="2"/>
        <v>0.80000000000000016</v>
      </c>
      <c r="J66">
        <f t="shared" si="3"/>
        <v>0.19999999999999984</v>
      </c>
      <c r="L66">
        <f t="shared" ref="L66:L70" si="6">(G65+G66)/2</f>
        <v>3.2249999999999965</v>
      </c>
      <c r="M66">
        <f t="shared" si="5"/>
        <v>0</v>
      </c>
    </row>
    <row r="67" spans="1:13" x14ac:dyDescent="0.2">
      <c r="A67">
        <v>6066.17</v>
      </c>
      <c r="B67">
        <v>1.48</v>
      </c>
      <c r="C67">
        <v>3.21</v>
      </c>
      <c r="D67">
        <v>-0.23</v>
      </c>
      <c r="E67">
        <v>1.8346</v>
      </c>
      <c r="G67">
        <f t="shared" ref="G67:G71" si="7">G66+0.05</f>
        <v>3.2999999999999963</v>
      </c>
      <c r="H67">
        <v>0</v>
      </c>
      <c r="I67">
        <f t="shared" ref="I67:I71" si="8">I66+H67/500</f>
        <v>0.80000000000000016</v>
      </c>
      <c r="J67">
        <f t="shared" ref="J67:J71" si="9">1-I67</f>
        <v>0.19999999999999984</v>
      </c>
      <c r="L67">
        <f t="shared" si="6"/>
        <v>3.2749999999999964</v>
      </c>
    </row>
    <row r="68" spans="1:13" x14ac:dyDescent="0.2">
      <c r="A68">
        <v>6067.17</v>
      </c>
      <c r="B68">
        <v>1.49</v>
      </c>
      <c r="C68">
        <v>2.83</v>
      </c>
      <c r="D68">
        <v>-0.21</v>
      </c>
      <c r="E68">
        <v>1.7052</v>
      </c>
      <c r="G68">
        <f t="shared" si="7"/>
        <v>3.3499999999999961</v>
      </c>
      <c r="H68">
        <v>0</v>
      </c>
      <c r="I68">
        <f t="shared" si="8"/>
        <v>0.80000000000000016</v>
      </c>
      <c r="J68">
        <f t="shared" si="9"/>
        <v>0.19999999999999984</v>
      </c>
      <c r="L68">
        <f t="shared" si="6"/>
        <v>3.3249999999999962</v>
      </c>
    </row>
    <row r="69" spans="1:13" x14ac:dyDescent="0.2">
      <c r="A69">
        <v>6068.17</v>
      </c>
      <c r="B69">
        <v>1.5</v>
      </c>
      <c r="C69">
        <v>2.78</v>
      </c>
      <c r="D69">
        <v>-0.19</v>
      </c>
      <c r="E69">
        <v>1.69</v>
      </c>
      <c r="G69">
        <f t="shared" si="7"/>
        <v>3.3999999999999959</v>
      </c>
      <c r="H69">
        <v>0</v>
      </c>
      <c r="I69">
        <f t="shared" si="8"/>
        <v>0.80000000000000016</v>
      </c>
      <c r="J69">
        <f t="shared" si="9"/>
        <v>0.19999999999999984</v>
      </c>
      <c r="L69">
        <f t="shared" si="6"/>
        <v>3.374999999999996</v>
      </c>
    </row>
    <row r="70" spans="1:13" x14ac:dyDescent="0.2">
      <c r="A70">
        <v>6069.17</v>
      </c>
      <c r="B70">
        <v>1.51</v>
      </c>
      <c r="C70">
        <v>2.57</v>
      </c>
      <c r="D70">
        <v>-0.37</v>
      </c>
      <c r="E70">
        <v>1.6056999999999999</v>
      </c>
      <c r="G70">
        <f t="shared" si="7"/>
        <v>3.4499999999999957</v>
      </c>
      <c r="H70">
        <v>0</v>
      </c>
      <c r="I70">
        <f t="shared" si="8"/>
        <v>0.80000000000000016</v>
      </c>
      <c r="J70">
        <f t="shared" si="9"/>
        <v>0.19999999999999984</v>
      </c>
      <c r="L70">
        <f t="shared" si="6"/>
        <v>3.4249999999999958</v>
      </c>
    </row>
    <row r="71" spans="1:13" x14ac:dyDescent="0.2">
      <c r="A71">
        <v>6070.17</v>
      </c>
      <c r="B71">
        <v>1.52</v>
      </c>
      <c r="C71">
        <v>3.32</v>
      </c>
      <c r="D71">
        <v>-0.18</v>
      </c>
      <c r="E71">
        <v>1.8727</v>
      </c>
      <c r="G71">
        <f t="shared" si="7"/>
        <v>3.4999999999999956</v>
      </c>
      <c r="H71">
        <v>0</v>
      </c>
      <c r="I71">
        <f t="shared" si="8"/>
        <v>0.80000000000000016</v>
      </c>
      <c r="J71">
        <f t="shared" si="9"/>
        <v>0.19999999999999984</v>
      </c>
    </row>
    <row r="72" spans="1:13" x14ac:dyDescent="0.2">
      <c r="A72">
        <v>6071.17</v>
      </c>
      <c r="B72">
        <v>1.53</v>
      </c>
      <c r="C72">
        <v>3.29</v>
      </c>
      <c r="D72">
        <v>-0.43</v>
      </c>
      <c r="E72">
        <v>1.8571</v>
      </c>
    </row>
    <row r="73" spans="1:13" x14ac:dyDescent="0.2">
      <c r="A73">
        <v>6072.17</v>
      </c>
      <c r="B73">
        <v>1.55</v>
      </c>
      <c r="C73">
        <v>2.85</v>
      </c>
      <c r="D73">
        <v>-0.34</v>
      </c>
      <c r="E73">
        <v>1.7031000000000001</v>
      </c>
    </row>
    <row r="74" spans="1:13" x14ac:dyDescent="0.2">
      <c r="A74">
        <v>6073.17</v>
      </c>
      <c r="B74">
        <v>1.56</v>
      </c>
      <c r="C74">
        <v>3.22</v>
      </c>
      <c r="D74">
        <v>-0.24</v>
      </c>
      <c r="E74">
        <v>1.8366</v>
      </c>
    </row>
    <row r="75" spans="1:13" x14ac:dyDescent="0.2">
      <c r="A75">
        <v>6074.17</v>
      </c>
      <c r="B75">
        <v>1.57</v>
      </c>
      <c r="C75">
        <v>3.34</v>
      </c>
      <c r="D75">
        <v>-0.45</v>
      </c>
      <c r="E75">
        <v>1.8624000000000001</v>
      </c>
    </row>
    <row r="76" spans="1:13" x14ac:dyDescent="0.2">
      <c r="A76">
        <v>6075.17</v>
      </c>
      <c r="B76">
        <v>1.58</v>
      </c>
      <c r="C76">
        <v>3.24</v>
      </c>
      <c r="D76">
        <v>-0.19</v>
      </c>
      <c r="E76">
        <v>1.8242</v>
      </c>
    </row>
    <row r="77" spans="1:13" x14ac:dyDescent="0.2">
      <c r="A77">
        <v>6076.17</v>
      </c>
      <c r="B77">
        <v>1.59</v>
      </c>
      <c r="C77">
        <v>3.59</v>
      </c>
      <c r="D77">
        <v>-0.18</v>
      </c>
      <c r="E77">
        <v>1.9339999999999999</v>
      </c>
    </row>
    <row r="78" spans="1:13" x14ac:dyDescent="0.2">
      <c r="A78">
        <v>6077.17</v>
      </c>
      <c r="B78">
        <v>1.6</v>
      </c>
      <c r="C78">
        <v>2.4900000000000002</v>
      </c>
      <c r="D78">
        <v>-0.05</v>
      </c>
      <c r="E78">
        <v>1.6065</v>
      </c>
    </row>
    <row r="79" spans="1:13" x14ac:dyDescent="0.2">
      <c r="A79">
        <v>6078.17</v>
      </c>
      <c r="B79">
        <v>1.61</v>
      </c>
      <c r="C79">
        <v>2.7</v>
      </c>
      <c r="D79">
        <v>-0.08</v>
      </c>
      <c r="E79">
        <v>1.6673</v>
      </c>
    </row>
    <row r="80" spans="1:13" x14ac:dyDescent="0.2">
      <c r="A80">
        <v>6079.17</v>
      </c>
      <c r="B80">
        <v>1.62</v>
      </c>
      <c r="C80">
        <v>2.94</v>
      </c>
      <c r="D80">
        <v>-0.41</v>
      </c>
      <c r="E80">
        <v>1.7374000000000001</v>
      </c>
    </row>
    <row r="81" spans="1:5" x14ac:dyDescent="0.2">
      <c r="A81">
        <v>6080.17</v>
      </c>
      <c r="B81">
        <v>1.63</v>
      </c>
      <c r="C81">
        <v>3.75</v>
      </c>
      <c r="D81">
        <v>-0.31</v>
      </c>
      <c r="E81">
        <v>1.9589000000000001</v>
      </c>
    </row>
    <row r="82" spans="1:5" x14ac:dyDescent="0.2">
      <c r="A82">
        <v>6081.17</v>
      </c>
      <c r="B82">
        <v>1.64</v>
      </c>
      <c r="C82">
        <v>2.71</v>
      </c>
      <c r="D82">
        <v>-0.22</v>
      </c>
      <c r="E82">
        <v>1.6553</v>
      </c>
    </row>
    <row r="83" spans="1:5" x14ac:dyDescent="0.2">
      <c r="A83">
        <v>6082.17</v>
      </c>
      <c r="B83">
        <v>1.65</v>
      </c>
      <c r="C83">
        <v>3.63</v>
      </c>
      <c r="D83">
        <v>-0.22</v>
      </c>
      <c r="E83">
        <v>1.9486000000000001</v>
      </c>
    </row>
    <row r="84" spans="1:5" x14ac:dyDescent="0.2">
      <c r="A84">
        <v>6083.17</v>
      </c>
      <c r="B84">
        <v>1.66</v>
      </c>
      <c r="C84">
        <v>2.5099999999999998</v>
      </c>
      <c r="D84">
        <v>-0.16</v>
      </c>
      <c r="E84">
        <v>1.5808</v>
      </c>
    </row>
    <row r="85" spans="1:5" x14ac:dyDescent="0.2">
      <c r="A85">
        <v>6084.17</v>
      </c>
      <c r="B85">
        <v>1.68</v>
      </c>
      <c r="C85">
        <v>2.46</v>
      </c>
      <c r="D85">
        <v>-0.19</v>
      </c>
      <c r="E85">
        <v>1.5818000000000001</v>
      </c>
    </row>
    <row r="86" spans="1:5" x14ac:dyDescent="0.2">
      <c r="A86">
        <v>6085.17</v>
      </c>
      <c r="B86">
        <v>1.69</v>
      </c>
      <c r="C86">
        <v>3.29</v>
      </c>
      <c r="D86">
        <v>-0.24</v>
      </c>
      <c r="E86">
        <v>1.8380000000000001</v>
      </c>
    </row>
    <row r="87" spans="1:5" x14ac:dyDescent="0.2">
      <c r="A87">
        <v>6086.17</v>
      </c>
      <c r="B87">
        <v>1.7</v>
      </c>
      <c r="C87">
        <v>2.67</v>
      </c>
      <c r="D87">
        <v>-0.05</v>
      </c>
      <c r="E87">
        <v>1.6222000000000001</v>
      </c>
    </row>
    <row r="88" spans="1:5" x14ac:dyDescent="0.2">
      <c r="A88">
        <v>6087.17</v>
      </c>
      <c r="B88">
        <v>1.71</v>
      </c>
      <c r="C88">
        <v>2.83</v>
      </c>
      <c r="D88">
        <v>-0.15</v>
      </c>
      <c r="E88">
        <v>1.6675</v>
      </c>
    </row>
    <row r="89" spans="1:5" x14ac:dyDescent="0.2">
      <c r="A89">
        <v>6088.17</v>
      </c>
      <c r="B89">
        <v>1.72</v>
      </c>
      <c r="C89">
        <v>3.53</v>
      </c>
      <c r="D89">
        <v>-0.47</v>
      </c>
      <c r="E89">
        <v>1.9052</v>
      </c>
    </row>
    <row r="90" spans="1:5" x14ac:dyDescent="0.2">
      <c r="A90">
        <v>6089.17</v>
      </c>
      <c r="B90">
        <v>1.73</v>
      </c>
      <c r="C90">
        <v>3.61</v>
      </c>
      <c r="D90">
        <v>-0.19</v>
      </c>
      <c r="E90">
        <v>1.9129</v>
      </c>
    </row>
    <row r="91" spans="1:5" x14ac:dyDescent="0.2">
      <c r="A91">
        <v>6090.17</v>
      </c>
      <c r="B91">
        <v>1.74</v>
      </c>
      <c r="C91">
        <v>3.2</v>
      </c>
      <c r="D91">
        <v>-0.16</v>
      </c>
      <c r="E91">
        <v>1.7810999999999999</v>
      </c>
    </row>
    <row r="92" spans="1:5" x14ac:dyDescent="0.2">
      <c r="A92">
        <v>6091.17</v>
      </c>
      <c r="B92">
        <v>1.75</v>
      </c>
      <c r="C92">
        <v>3.14</v>
      </c>
      <c r="D92">
        <v>-0.15</v>
      </c>
      <c r="E92">
        <v>1.7587999999999999</v>
      </c>
    </row>
    <row r="93" spans="1:5" x14ac:dyDescent="0.2">
      <c r="A93">
        <v>6092.17</v>
      </c>
      <c r="B93">
        <v>1.76</v>
      </c>
      <c r="C93">
        <v>2.78</v>
      </c>
      <c r="D93">
        <v>-0.26</v>
      </c>
      <c r="E93">
        <v>1.6722999999999999</v>
      </c>
    </row>
    <row r="94" spans="1:5" x14ac:dyDescent="0.2">
      <c r="A94">
        <v>6093.17</v>
      </c>
      <c r="B94">
        <v>1.77</v>
      </c>
      <c r="C94">
        <v>3.08</v>
      </c>
      <c r="D94">
        <v>-0.15</v>
      </c>
      <c r="E94">
        <v>1.754</v>
      </c>
    </row>
    <row r="95" spans="1:5" x14ac:dyDescent="0.2">
      <c r="A95">
        <v>6094.17</v>
      </c>
      <c r="B95">
        <v>1.79</v>
      </c>
      <c r="C95">
        <v>3.09</v>
      </c>
      <c r="D95">
        <v>-0.18</v>
      </c>
      <c r="E95">
        <v>1.7407999999999999</v>
      </c>
    </row>
    <row r="96" spans="1:5" x14ac:dyDescent="0.2">
      <c r="A96">
        <v>6095.17</v>
      </c>
      <c r="B96">
        <v>1.8</v>
      </c>
      <c r="C96">
        <v>3.2</v>
      </c>
      <c r="D96">
        <v>-0.32</v>
      </c>
      <c r="E96">
        <v>1.8069</v>
      </c>
    </row>
    <row r="97" spans="1:5" x14ac:dyDescent="0.2">
      <c r="A97">
        <v>6096.17</v>
      </c>
      <c r="B97">
        <v>1.81</v>
      </c>
      <c r="C97">
        <v>2.87</v>
      </c>
      <c r="D97">
        <v>-0.13</v>
      </c>
      <c r="E97">
        <v>1.6860999999999999</v>
      </c>
    </row>
    <row r="98" spans="1:5" x14ac:dyDescent="0.2">
      <c r="A98">
        <v>6097.17</v>
      </c>
      <c r="B98">
        <v>1.82</v>
      </c>
      <c r="C98">
        <v>3.22</v>
      </c>
      <c r="D98">
        <v>-0.31</v>
      </c>
      <c r="E98">
        <v>1.786</v>
      </c>
    </row>
    <row r="99" spans="1:5" x14ac:dyDescent="0.2">
      <c r="A99">
        <v>6098.17</v>
      </c>
      <c r="B99">
        <v>1.83</v>
      </c>
      <c r="C99">
        <v>2.7</v>
      </c>
      <c r="D99">
        <v>-0.14000000000000001</v>
      </c>
      <c r="E99">
        <v>1.62</v>
      </c>
    </row>
    <row r="100" spans="1:5" x14ac:dyDescent="0.2">
      <c r="A100">
        <v>6099.17</v>
      </c>
      <c r="B100">
        <v>1.84</v>
      </c>
      <c r="C100">
        <v>3.07</v>
      </c>
      <c r="D100">
        <v>-0.19</v>
      </c>
      <c r="E100">
        <v>1.7397</v>
      </c>
    </row>
    <row r="101" spans="1:5" x14ac:dyDescent="0.2">
      <c r="A101">
        <v>6100.17</v>
      </c>
      <c r="B101">
        <v>1.85</v>
      </c>
      <c r="C101">
        <v>2.37</v>
      </c>
      <c r="D101">
        <v>-0.14000000000000001</v>
      </c>
      <c r="E101">
        <v>1.5408999999999999</v>
      </c>
    </row>
    <row r="102" spans="1:5" x14ac:dyDescent="0.2">
      <c r="A102">
        <v>6101.17</v>
      </c>
      <c r="B102">
        <v>1.86</v>
      </c>
      <c r="C102">
        <v>2.71</v>
      </c>
      <c r="D102">
        <v>-0.31</v>
      </c>
      <c r="E102">
        <v>1.6165</v>
      </c>
    </row>
    <row r="103" spans="1:5" x14ac:dyDescent="0.2">
      <c r="A103">
        <v>6102.17</v>
      </c>
      <c r="B103">
        <v>1.87</v>
      </c>
      <c r="C103">
        <v>2.48</v>
      </c>
      <c r="D103">
        <v>-0.14000000000000001</v>
      </c>
      <c r="E103">
        <v>1.5703</v>
      </c>
    </row>
    <row r="104" spans="1:5" x14ac:dyDescent="0.2">
      <c r="A104">
        <v>6103.17</v>
      </c>
      <c r="B104">
        <v>1.89</v>
      </c>
      <c r="C104">
        <v>3.74</v>
      </c>
      <c r="D104">
        <v>-0.62</v>
      </c>
      <c r="E104">
        <v>1.9159999999999999</v>
      </c>
    </row>
    <row r="105" spans="1:5" x14ac:dyDescent="0.2">
      <c r="A105">
        <v>6104.17</v>
      </c>
      <c r="B105">
        <v>1.9</v>
      </c>
      <c r="C105">
        <v>2.69</v>
      </c>
      <c r="D105">
        <v>-0.32</v>
      </c>
      <c r="E105">
        <v>1.6116999999999999</v>
      </c>
    </row>
    <row r="106" spans="1:5" x14ac:dyDescent="0.2">
      <c r="A106">
        <v>6105.17</v>
      </c>
      <c r="B106">
        <v>1.91</v>
      </c>
      <c r="C106">
        <v>3.93</v>
      </c>
      <c r="D106">
        <v>-0.14000000000000001</v>
      </c>
      <c r="E106">
        <v>1.9263999999999999</v>
      </c>
    </row>
    <row r="107" spans="1:5" x14ac:dyDescent="0.2">
      <c r="A107">
        <v>6106.17</v>
      </c>
      <c r="B107">
        <v>1.92</v>
      </c>
      <c r="C107">
        <v>3.86</v>
      </c>
      <c r="D107">
        <v>-0.23</v>
      </c>
      <c r="E107">
        <v>1.9173</v>
      </c>
    </row>
    <row r="108" spans="1:5" x14ac:dyDescent="0.2">
      <c r="A108">
        <v>6107.17</v>
      </c>
      <c r="B108">
        <v>1.93</v>
      </c>
      <c r="C108">
        <v>2.57</v>
      </c>
      <c r="D108">
        <v>-0.43</v>
      </c>
      <c r="E108">
        <v>1.5710999999999999</v>
      </c>
    </row>
    <row r="109" spans="1:5" x14ac:dyDescent="0.2">
      <c r="A109">
        <v>6108.17</v>
      </c>
      <c r="B109">
        <v>1.94</v>
      </c>
      <c r="C109">
        <v>2.87</v>
      </c>
      <c r="D109">
        <v>-0.34</v>
      </c>
      <c r="E109">
        <v>1.6849000000000001</v>
      </c>
    </row>
    <row r="110" spans="1:5" x14ac:dyDescent="0.2">
      <c r="A110">
        <v>6109.17</v>
      </c>
      <c r="B110">
        <v>1.95</v>
      </c>
      <c r="C110">
        <v>3.83</v>
      </c>
      <c r="D110">
        <v>-0.3</v>
      </c>
      <c r="E110">
        <v>1.8919999999999999</v>
      </c>
    </row>
    <row r="111" spans="1:5" x14ac:dyDescent="0.2">
      <c r="A111">
        <v>6110.17</v>
      </c>
      <c r="B111">
        <v>1.96</v>
      </c>
      <c r="C111">
        <v>2.2799999999999998</v>
      </c>
      <c r="D111">
        <v>-0.3</v>
      </c>
      <c r="E111">
        <v>1.4843999999999999</v>
      </c>
    </row>
    <row r="112" spans="1:5" x14ac:dyDescent="0.2">
      <c r="A112">
        <v>6111.17</v>
      </c>
      <c r="B112">
        <v>1.98</v>
      </c>
      <c r="C112">
        <v>2.4900000000000002</v>
      </c>
      <c r="D112">
        <v>-0.33</v>
      </c>
      <c r="E112">
        <v>1.5457000000000001</v>
      </c>
    </row>
    <row r="113" spans="1:5" x14ac:dyDescent="0.2">
      <c r="A113">
        <v>6112.17</v>
      </c>
      <c r="B113">
        <v>1.99</v>
      </c>
      <c r="C113">
        <v>2.46</v>
      </c>
      <c r="D113">
        <v>-0.56000000000000005</v>
      </c>
      <c r="E113">
        <v>1.5564</v>
      </c>
    </row>
    <row r="114" spans="1:5" x14ac:dyDescent="0.2">
      <c r="A114">
        <v>6113.17</v>
      </c>
      <c r="B114">
        <v>2</v>
      </c>
      <c r="C114">
        <v>3.74</v>
      </c>
      <c r="D114">
        <v>-0.27</v>
      </c>
      <c r="E114">
        <v>1.8949</v>
      </c>
    </row>
    <row r="115" spans="1:5" x14ac:dyDescent="0.2">
      <c r="A115">
        <v>6114.17</v>
      </c>
      <c r="B115">
        <v>2.0099999999999998</v>
      </c>
      <c r="C115">
        <v>2.87</v>
      </c>
      <c r="D115">
        <v>-0.19</v>
      </c>
      <c r="E115">
        <v>1.6659999999999999</v>
      </c>
    </row>
    <row r="116" spans="1:5" x14ac:dyDescent="0.2">
      <c r="A116">
        <v>6115.17</v>
      </c>
      <c r="B116">
        <v>2.02</v>
      </c>
      <c r="C116">
        <v>3.14</v>
      </c>
      <c r="D116">
        <v>-0.44</v>
      </c>
      <c r="E116">
        <v>1.7393000000000001</v>
      </c>
    </row>
    <row r="117" spans="1:5" x14ac:dyDescent="0.2">
      <c r="A117">
        <v>6116.17</v>
      </c>
      <c r="B117">
        <v>2.0299999999999998</v>
      </c>
      <c r="C117">
        <v>2.4</v>
      </c>
      <c r="D117">
        <v>-0.25</v>
      </c>
      <c r="E117">
        <v>1.5078</v>
      </c>
    </row>
    <row r="118" spans="1:5" x14ac:dyDescent="0.2">
      <c r="A118">
        <v>6117.17</v>
      </c>
      <c r="B118">
        <v>2.04</v>
      </c>
      <c r="C118">
        <v>3.31</v>
      </c>
      <c r="D118">
        <v>-0.39</v>
      </c>
      <c r="E118">
        <v>1.7759</v>
      </c>
    </row>
    <row r="119" spans="1:5" x14ac:dyDescent="0.2">
      <c r="A119">
        <v>6118.17</v>
      </c>
      <c r="B119">
        <v>2.06</v>
      </c>
      <c r="C119">
        <v>2.59</v>
      </c>
      <c r="D119">
        <v>-0.28000000000000003</v>
      </c>
      <c r="E119">
        <v>1.5745</v>
      </c>
    </row>
    <row r="120" spans="1:5" x14ac:dyDescent="0.2">
      <c r="A120">
        <v>6119.17</v>
      </c>
      <c r="B120">
        <v>2.0699999999999998</v>
      </c>
      <c r="C120">
        <v>2.56</v>
      </c>
      <c r="D120">
        <v>-0.21</v>
      </c>
      <c r="E120">
        <v>1.5387</v>
      </c>
    </row>
    <row r="121" spans="1:5" x14ac:dyDescent="0.2">
      <c r="A121">
        <v>6120.17</v>
      </c>
      <c r="B121">
        <v>2.08</v>
      </c>
      <c r="C121">
        <v>2.6</v>
      </c>
      <c r="D121">
        <v>-0.41</v>
      </c>
      <c r="E121">
        <v>1.5532999999999999</v>
      </c>
    </row>
    <row r="122" spans="1:5" x14ac:dyDescent="0.2">
      <c r="A122">
        <v>6121.17</v>
      </c>
      <c r="B122">
        <v>2.09</v>
      </c>
      <c r="C122">
        <v>2.57</v>
      </c>
      <c r="D122">
        <v>-0.62</v>
      </c>
      <c r="E122">
        <v>1.5617000000000001</v>
      </c>
    </row>
    <row r="123" spans="1:5" x14ac:dyDescent="0.2">
      <c r="A123">
        <v>6122.17</v>
      </c>
      <c r="B123">
        <v>2.1</v>
      </c>
      <c r="C123">
        <v>3.11</v>
      </c>
      <c r="D123">
        <v>-0.32</v>
      </c>
      <c r="E123">
        <v>1.7162999999999999</v>
      </c>
    </row>
    <row r="124" spans="1:5" x14ac:dyDescent="0.2">
      <c r="A124">
        <v>6123.17</v>
      </c>
      <c r="B124">
        <v>2.12</v>
      </c>
      <c r="C124">
        <v>3.06</v>
      </c>
      <c r="D124">
        <v>-0.27</v>
      </c>
      <c r="E124">
        <v>1.6981999999999999</v>
      </c>
    </row>
    <row r="125" spans="1:5" x14ac:dyDescent="0.2">
      <c r="A125">
        <v>6124.17</v>
      </c>
      <c r="B125">
        <v>2.13</v>
      </c>
      <c r="C125">
        <v>3.52</v>
      </c>
      <c r="D125">
        <v>-0.15</v>
      </c>
      <c r="E125">
        <v>1.8205</v>
      </c>
    </row>
    <row r="126" spans="1:5" x14ac:dyDescent="0.2">
      <c r="A126">
        <v>6125.17</v>
      </c>
      <c r="B126">
        <v>2.14</v>
      </c>
      <c r="C126">
        <v>2.44</v>
      </c>
      <c r="D126">
        <v>-0.42</v>
      </c>
      <c r="E126">
        <v>1.5226</v>
      </c>
    </row>
    <row r="127" spans="1:5" x14ac:dyDescent="0.2">
      <c r="A127">
        <v>6126.17</v>
      </c>
      <c r="B127">
        <v>2.15</v>
      </c>
      <c r="C127">
        <v>3.65</v>
      </c>
      <c r="D127">
        <v>-0.32</v>
      </c>
      <c r="E127">
        <v>1.841</v>
      </c>
    </row>
    <row r="128" spans="1:5" x14ac:dyDescent="0.2">
      <c r="A128">
        <v>6127.17</v>
      </c>
      <c r="B128">
        <v>2.16</v>
      </c>
      <c r="C128">
        <v>2.79</v>
      </c>
      <c r="D128">
        <v>-0.2</v>
      </c>
      <c r="E128">
        <v>1.5924</v>
      </c>
    </row>
    <row r="129" spans="1:5" x14ac:dyDescent="0.2">
      <c r="A129">
        <v>6128.17</v>
      </c>
      <c r="B129">
        <v>2.1800000000000002</v>
      </c>
      <c r="C129">
        <v>4.5999999999999996</v>
      </c>
      <c r="D129">
        <v>-0.56999999999999995</v>
      </c>
      <c r="E129">
        <v>1.998</v>
      </c>
    </row>
    <row r="130" spans="1:5" x14ac:dyDescent="0.2">
      <c r="A130">
        <v>6129.17</v>
      </c>
      <c r="B130">
        <v>2.19</v>
      </c>
      <c r="C130">
        <v>3.22</v>
      </c>
      <c r="D130">
        <v>-0.35</v>
      </c>
      <c r="E130">
        <v>1.7412000000000001</v>
      </c>
    </row>
    <row r="131" spans="1:5" x14ac:dyDescent="0.2">
      <c r="A131">
        <v>6130.17</v>
      </c>
      <c r="B131">
        <v>2.2000000000000002</v>
      </c>
      <c r="C131">
        <v>2.67</v>
      </c>
      <c r="D131">
        <v>-0.33</v>
      </c>
      <c r="E131">
        <v>1.5696000000000001</v>
      </c>
    </row>
    <row r="132" spans="1:5" x14ac:dyDescent="0.2">
      <c r="A132">
        <v>6131.17</v>
      </c>
      <c r="B132">
        <v>2.21</v>
      </c>
      <c r="C132">
        <v>3.18</v>
      </c>
      <c r="D132">
        <v>-0.21</v>
      </c>
      <c r="E132">
        <v>1.7326999999999999</v>
      </c>
    </row>
    <row r="133" spans="1:5" x14ac:dyDescent="0.2">
      <c r="A133">
        <v>6132.17</v>
      </c>
      <c r="B133">
        <v>2.2200000000000002</v>
      </c>
      <c r="C133">
        <v>3.27</v>
      </c>
      <c r="D133">
        <v>-0.25</v>
      </c>
      <c r="E133">
        <v>1.7405999999999999</v>
      </c>
    </row>
    <row r="134" spans="1:5" x14ac:dyDescent="0.2">
      <c r="A134">
        <v>6133.17</v>
      </c>
      <c r="B134">
        <v>2.2400000000000002</v>
      </c>
      <c r="C134">
        <v>3.61</v>
      </c>
      <c r="D134">
        <v>-0.14000000000000001</v>
      </c>
      <c r="E134">
        <v>1.8351999999999999</v>
      </c>
    </row>
    <row r="135" spans="1:5" x14ac:dyDescent="0.2">
      <c r="A135">
        <v>6134.17</v>
      </c>
      <c r="B135">
        <v>2.25</v>
      </c>
      <c r="C135">
        <v>2.96</v>
      </c>
      <c r="D135">
        <v>0.02</v>
      </c>
      <c r="E135">
        <v>1.6693</v>
      </c>
    </row>
    <row r="136" spans="1:5" x14ac:dyDescent="0.2">
      <c r="A136">
        <v>6135.17</v>
      </c>
      <c r="B136">
        <v>2.2599999999999998</v>
      </c>
      <c r="C136">
        <v>3.37</v>
      </c>
      <c r="D136">
        <v>-0.13</v>
      </c>
      <c r="E136">
        <v>1.7753000000000001</v>
      </c>
    </row>
    <row r="137" spans="1:5" x14ac:dyDescent="0.2">
      <c r="A137">
        <v>6136.17</v>
      </c>
      <c r="B137">
        <v>2.27</v>
      </c>
      <c r="C137">
        <v>2.85</v>
      </c>
      <c r="D137">
        <v>-0.21</v>
      </c>
      <c r="E137">
        <v>1.6301000000000001</v>
      </c>
    </row>
    <row r="138" spans="1:5" x14ac:dyDescent="0.2">
      <c r="A138">
        <v>6137.17</v>
      </c>
      <c r="B138">
        <v>2.29</v>
      </c>
      <c r="C138">
        <v>3.25</v>
      </c>
      <c r="D138">
        <v>-0.14000000000000001</v>
      </c>
      <c r="E138">
        <v>1.7424999999999999</v>
      </c>
    </row>
    <row r="139" spans="1:5" x14ac:dyDescent="0.2">
      <c r="A139">
        <v>6138.17</v>
      </c>
      <c r="B139">
        <v>2.2999999999999998</v>
      </c>
      <c r="C139">
        <v>2.56</v>
      </c>
      <c r="D139">
        <v>-0.25</v>
      </c>
      <c r="E139">
        <v>1.5376000000000001</v>
      </c>
    </row>
    <row r="140" spans="1:5" x14ac:dyDescent="0.2">
      <c r="A140">
        <v>6139.17</v>
      </c>
      <c r="B140">
        <v>2.31</v>
      </c>
      <c r="C140">
        <v>4.03</v>
      </c>
      <c r="D140">
        <v>-0.33</v>
      </c>
      <c r="E140">
        <v>1.8684000000000001</v>
      </c>
    </row>
    <row r="141" spans="1:5" x14ac:dyDescent="0.2">
      <c r="A141">
        <v>6140.17</v>
      </c>
      <c r="B141">
        <v>2.3199999999999998</v>
      </c>
      <c r="C141">
        <v>3.36</v>
      </c>
      <c r="D141">
        <v>-0.49</v>
      </c>
      <c r="E141">
        <v>1.7504999999999999</v>
      </c>
    </row>
    <row r="142" spans="1:5" x14ac:dyDescent="0.2">
      <c r="A142">
        <v>6141.17</v>
      </c>
      <c r="B142">
        <v>2.34</v>
      </c>
      <c r="C142">
        <v>3.49</v>
      </c>
      <c r="D142">
        <v>-0.15</v>
      </c>
      <c r="E142">
        <v>1.8103</v>
      </c>
    </row>
    <row r="143" spans="1:5" x14ac:dyDescent="0.2">
      <c r="A143">
        <v>6142.17</v>
      </c>
      <c r="B143">
        <v>2.35</v>
      </c>
      <c r="C143">
        <v>2.97</v>
      </c>
      <c r="D143">
        <v>-0.09</v>
      </c>
      <c r="E143">
        <v>1.6525000000000001</v>
      </c>
    </row>
    <row r="144" spans="1:5" x14ac:dyDescent="0.2">
      <c r="A144">
        <v>6143.17</v>
      </c>
      <c r="B144">
        <v>2.36</v>
      </c>
      <c r="C144">
        <v>3.54</v>
      </c>
      <c r="D144">
        <v>-0.06</v>
      </c>
      <c r="E144">
        <v>1.7939000000000001</v>
      </c>
    </row>
    <row r="145" spans="1:5" x14ac:dyDescent="0.2">
      <c r="A145">
        <v>6144.17</v>
      </c>
      <c r="B145">
        <v>2.37</v>
      </c>
      <c r="C145">
        <v>3.38</v>
      </c>
      <c r="D145">
        <v>-0.33</v>
      </c>
      <c r="E145">
        <v>1.7582</v>
      </c>
    </row>
    <row r="146" spans="1:5" x14ac:dyDescent="0.2">
      <c r="A146">
        <v>6145.17</v>
      </c>
      <c r="B146">
        <v>2.39</v>
      </c>
      <c r="C146">
        <v>3.15</v>
      </c>
      <c r="D146">
        <v>-0.3</v>
      </c>
      <c r="E146">
        <v>1.6886000000000001</v>
      </c>
    </row>
    <row r="147" spans="1:5" x14ac:dyDescent="0.2">
      <c r="A147">
        <v>6146.17</v>
      </c>
      <c r="B147">
        <v>2.4</v>
      </c>
      <c r="C147">
        <v>3.3</v>
      </c>
      <c r="D147">
        <v>-0.17</v>
      </c>
      <c r="E147">
        <v>1.7435</v>
      </c>
    </row>
    <row r="148" spans="1:5" x14ac:dyDescent="0.2">
      <c r="A148">
        <v>6147.17</v>
      </c>
      <c r="B148">
        <v>2.41</v>
      </c>
      <c r="C148">
        <v>3.22</v>
      </c>
      <c r="D148">
        <v>-0.4</v>
      </c>
      <c r="E148">
        <v>1.7189000000000001</v>
      </c>
    </row>
    <row r="149" spans="1:5" x14ac:dyDescent="0.2">
      <c r="A149">
        <v>6148.17</v>
      </c>
      <c r="B149">
        <v>2.4300000000000002</v>
      </c>
      <c r="C149">
        <v>3.18</v>
      </c>
      <c r="D149">
        <v>-0.17</v>
      </c>
      <c r="E149">
        <v>1.6928000000000001</v>
      </c>
    </row>
    <row r="150" spans="1:5" x14ac:dyDescent="0.2">
      <c r="A150">
        <v>6149.17</v>
      </c>
      <c r="B150">
        <v>2.44</v>
      </c>
      <c r="C150">
        <v>3.01</v>
      </c>
      <c r="D150">
        <v>-0.24</v>
      </c>
      <c r="E150">
        <v>1.6617999999999999</v>
      </c>
    </row>
    <row r="151" spans="1:5" x14ac:dyDescent="0.2">
      <c r="A151">
        <v>6150.17</v>
      </c>
      <c r="B151">
        <v>2.4500000000000002</v>
      </c>
      <c r="C151">
        <v>3.77</v>
      </c>
      <c r="D151">
        <v>-0.24</v>
      </c>
      <c r="E151">
        <v>1.849</v>
      </c>
    </row>
    <row r="152" spans="1:5" x14ac:dyDescent="0.2">
      <c r="A152">
        <v>6151.17</v>
      </c>
      <c r="B152">
        <v>2.4700000000000002</v>
      </c>
      <c r="C152">
        <v>3.38</v>
      </c>
      <c r="D152">
        <v>-0.32</v>
      </c>
      <c r="E152">
        <v>1.7539</v>
      </c>
    </row>
    <row r="153" spans="1:5" x14ac:dyDescent="0.2">
      <c r="A153">
        <v>6152.17</v>
      </c>
      <c r="B153">
        <v>2.48</v>
      </c>
      <c r="C153">
        <v>3.51</v>
      </c>
      <c r="D153">
        <v>-0.38</v>
      </c>
      <c r="E153">
        <v>1.7822</v>
      </c>
    </row>
    <row r="154" spans="1:5" x14ac:dyDescent="0.2">
      <c r="A154">
        <v>6153.17</v>
      </c>
      <c r="B154">
        <v>2.4900000000000002</v>
      </c>
      <c r="C154">
        <v>3.01</v>
      </c>
      <c r="D154">
        <v>-0.38</v>
      </c>
      <c r="E154">
        <v>1.6475</v>
      </c>
    </row>
    <row r="155" spans="1:5" x14ac:dyDescent="0.2">
      <c r="A155">
        <v>6154.17</v>
      </c>
      <c r="B155">
        <v>2.5099999999999998</v>
      </c>
      <c r="C155">
        <v>2.94</v>
      </c>
      <c r="D155">
        <v>-0.28999999999999998</v>
      </c>
      <c r="E155">
        <v>1.6251</v>
      </c>
    </row>
    <row r="156" spans="1:5" x14ac:dyDescent="0.2">
      <c r="A156">
        <v>6155.17</v>
      </c>
      <c r="B156">
        <v>2.52</v>
      </c>
      <c r="C156">
        <v>3.12</v>
      </c>
      <c r="D156">
        <v>-0.16</v>
      </c>
      <c r="E156">
        <v>1.68</v>
      </c>
    </row>
    <row r="157" spans="1:5" x14ac:dyDescent="0.2">
      <c r="A157">
        <v>6156.17</v>
      </c>
      <c r="B157">
        <v>2.5299999999999998</v>
      </c>
      <c r="C157">
        <v>3.02</v>
      </c>
      <c r="D157">
        <v>-0.05</v>
      </c>
      <c r="E157">
        <v>1.6451</v>
      </c>
    </row>
    <row r="158" spans="1:5" x14ac:dyDescent="0.2">
      <c r="A158">
        <v>6157.17</v>
      </c>
      <c r="B158">
        <v>2.5499999999999998</v>
      </c>
      <c r="C158">
        <v>3</v>
      </c>
      <c r="D158">
        <v>-0.36</v>
      </c>
      <c r="E158">
        <v>1.6625000000000001</v>
      </c>
    </row>
    <row r="159" spans="1:5" x14ac:dyDescent="0.2">
      <c r="A159">
        <v>6158.17</v>
      </c>
      <c r="B159">
        <v>2.56</v>
      </c>
      <c r="C159">
        <v>3.12</v>
      </c>
      <c r="D159">
        <v>-0.42</v>
      </c>
      <c r="E159">
        <v>1.6787000000000001</v>
      </c>
    </row>
    <row r="160" spans="1:5" x14ac:dyDescent="0.2">
      <c r="A160">
        <v>6159.17</v>
      </c>
      <c r="B160">
        <v>2.57</v>
      </c>
      <c r="C160">
        <v>2.42</v>
      </c>
      <c r="D160">
        <v>-0.06</v>
      </c>
      <c r="E160">
        <v>1.4798</v>
      </c>
    </row>
    <row r="161" spans="1:5" x14ac:dyDescent="0.2">
      <c r="A161">
        <v>6160.17</v>
      </c>
      <c r="B161">
        <v>2.59</v>
      </c>
      <c r="C161">
        <v>2.56</v>
      </c>
      <c r="D161">
        <v>-0.05</v>
      </c>
      <c r="E161">
        <v>1.4937</v>
      </c>
    </row>
    <row r="162" spans="1:5" x14ac:dyDescent="0.2">
      <c r="A162">
        <v>6161.17</v>
      </c>
      <c r="B162">
        <v>2.6</v>
      </c>
      <c r="C162">
        <v>3.35</v>
      </c>
      <c r="D162">
        <v>-0.43</v>
      </c>
      <c r="E162">
        <v>1.7395</v>
      </c>
    </row>
    <row r="163" spans="1:5" x14ac:dyDescent="0.2">
      <c r="A163">
        <v>6162.17</v>
      </c>
      <c r="B163">
        <v>2.62</v>
      </c>
      <c r="C163">
        <v>3.48</v>
      </c>
      <c r="D163">
        <v>-0.3</v>
      </c>
      <c r="E163">
        <v>1.7763</v>
      </c>
    </row>
    <row r="164" spans="1:5" x14ac:dyDescent="0.2">
      <c r="A164">
        <v>6163.17</v>
      </c>
      <c r="B164">
        <v>2.63</v>
      </c>
      <c r="C164">
        <v>3</v>
      </c>
      <c r="D164">
        <v>-0.4</v>
      </c>
      <c r="E164">
        <v>1.6386000000000001</v>
      </c>
    </row>
    <row r="165" spans="1:5" x14ac:dyDescent="0.2">
      <c r="A165">
        <v>6164.17</v>
      </c>
      <c r="B165">
        <v>2.64</v>
      </c>
      <c r="C165">
        <v>3.11</v>
      </c>
      <c r="D165">
        <v>-0.22</v>
      </c>
      <c r="E165">
        <v>1.6619999999999999</v>
      </c>
    </row>
    <row r="166" spans="1:5" x14ac:dyDescent="0.2">
      <c r="A166">
        <v>6165.17</v>
      </c>
      <c r="B166">
        <v>2.66</v>
      </c>
      <c r="C166">
        <v>2.79</v>
      </c>
      <c r="D166">
        <v>-0.36</v>
      </c>
      <c r="E166">
        <v>1.5664</v>
      </c>
    </row>
    <row r="167" spans="1:5" x14ac:dyDescent="0.2">
      <c r="A167">
        <v>6166.17</v>
      </c>
      <c r="B167">
        <v>2.67</v>
      </c>
      <c r="C167">
        <v>2.37</v>
      </c>
      <c r="D167">
        <v>-0.52</v>
      </c>
      <c r="E167">
        <v>1.4628000000000001</v>
      </c>
    </row>
    <row r="168" spans="1:5" x14ac:dyDescent="0.2">
      <c r="A168">
        <v>6167.17</v>
      </c>
      <c r="B168">
        <v>2.68</v>
      </c>
      <c r="C168">
        <v>2.5499999999999998</v>
      </c>
      <c r="D168">
        <v>-0.35</v>
      </c>
      <c r="E168">
        <v>1.5016</v>
      </c>
    </row>
    <row r="169" spans="1:5" x14ac:dyDescent="0.2">
      <c r="A169">
        <v>6168.17</v>
      </c>
      <c r="B169">
        <v>2.7</v>
      </c>
      <c r="C169">
        <v>2.77</v>
      </c>
      <c r="D169">
        <v>0.01</v>
      </c>
      <c r="E169">
        <v>1.5761000000000001</v>
      </c>
    </row>
    <row r="170" spans="1:5" x14ac:dyDescent="0.2">
      <c r="A170">
        <v>6169.17</v>
      </c>
      <c r="B170">
        <v>2.71</v>
      </c>
      <c r="C170">
        <v>2.73</v>
      </c>
      <c r="D170">
        <v>-0.16</v>
      </c>
      <c r="E170">
        <v>1.5483</v>
      </c>
    </row>
    <row r="171" spans="1:5" x14ac:dyDescent="0.2">
      <c r="A171">
        <v>6170.17</v>
      </c>
      <c r="B171">
        <v>2.73</v>
      </c>
      <c r="C171">
        <v>2.31</v>
      </c>
      <c r="D171">
        <v>0.02</v>
      </c>
      <c r="E171">
        <v>1.4274</v>
      </c>
    </row>
    <row r="172" spans="1:5" x14ac:dyDescent="0.2">
      <c r="A172">
        <v>6171.17</v>
      </c>
      <c r="B172">
        <v>2.74</v>
      </c>
      <c r="C172">
        <v>3.14</v>
      </c>
      <c r="D172">
        <v>-0.15</v>
      </c>
      <c r="E172">
        <v>1.6629</v>
      </c>
    </row>
    <row r="173" spans="1:5" x14ac:dyDescent="0.2">
      <c r="A173">
        <v>6172.17</v>
      </c>
      <c r="B173">
        <v>2.76</v>
      </c>
      <c r="C173">
        <v>2.16</v>
      </c>
      <c r="D173">
        <v>-0.08</v>
      </c>
      <c r="E173">
        <v>1.3816999999999999</v>
      </c>
    </row>
    <row r="174" spans="1:5" x14ac:dyDescent="0.2">
      <c r="A174">
        <v>6173.17</v>
      </c>
      <c r="B174">
        <v>2.77</v>
      </c>
      <c r="C174">
        <v>2.39</v>
      </c>
      <c r="D174">
        <v>-0.17</v>
      </c>
      <c r="E174">
        <v>1.4501999999999999</v>
      </c>
    </row>
    <row r="175" spans="1:5" x14ac:dyDescent="0.2">
      <c r="A175">
        <v>6174.17</v>
      </c>
      <c r="B175">
        <v>2.79</v>
      </c>
      <c r="C175">
        <v>2.25</v>
      </c>
      <c r="D175">
        <v>-0.03</v>
      </c>
      <c r="E175">
        <v>1.4094</v>
      </c>
    </row>
    <row r="176" spans="1:5" x14ac:dyDescent="0.2">
      <c r="A176">
        <v>6175.17</v>
      </c>
      <c r="B176">
        <v>2.8</v>
      </c>
      <c r="C176">
        <v>2.69</v>
      </c>
      <c r="D176">
        <v>-0.22</v>
      </c>
      <c r="E176">
        <v>1.5318000000000001</v>
      </c>
    </row>
    <row r="177" spans="1:5" x14ac:dyDescent="0.2">
      <c r="A177">
        <v>6176.17</v>
      </c>
      <c r="B177">
        <v>2.82</v>
      </c>
      <c r="C177">
        <v>3.54</v>
      </c>
      <c r="D177">
        <v>-0.41</v>
      </c>
      <c r="E177">
        <v>1.7459</v>
      </c>
    </row>
    <row r="178" spans="1:5" x14ac:dyDescent="0.2">
      <c r="A178">
        <v>6177.17</v>
      </c>
      <c r="B178">
        <v>2.83</v>
      </c>
      <c r="C178">
        <v>3.76</v>
      </c>
      <c r="D178">
        <v>-0.25</v>
      </c>
      <c r="E178">
        <v>1.784</v>
      </c>
    </row>
    <row r="179" spans="1:5" x14ac:dyDescent="0.2">
      <c r="A179">
        <v>6178.17</v>
      </c>
      <c r="B179">
        <v>2.85</v>
      </c>
      <c r="C179">
        <v>3.31</v>
      </c>
      <c r="D179">
        <v>-0.51</v>
      </c>
      <c r="E179">
        <v>1.6711</v>
      </c>
    </row>
    <row r="180" spans="1:5" x14ac:dyDescent="0.2">
      <c r="A180">
        <v>6179.17</v>
      </c>
      <c r="B180">
        <v>2.86</v>
      </c>
      <c r="C180">
        <v>3.95</v>
      </c>
      <c r="D180">
        <v>-0.42</v>
      </c>
      <c r="E180">
        <v>1.7972999999999999</v>
      </c>
    </row>
    <row r="181" spans="1:5" x14ac:dyDescent="0.2">
      <c r="A181">
        <v>6180.17</v>
      </c>
      <c r="B181">
        <v>2.88</v>
      </c>
      <c r="C181">
        <v>2.9</v>
      </c>
      <c r="D181">
        <v>-0.45</v>
      </c>
      <c r="E181">
        <v>1.5911</v>
      </c>
    </row>
    <row r="182" spans="1:5" x14ac:dyDescent="0.2">
      <c r="A182">
        <v>6181.17</v>
      </c>
      <c r="B182">
        <v>2.89</v>
      </c>
      <c r="C182">
        <v>3.06</v>
      </c>
      <c r="D182">
        <v>-0.52</v>
      </c>
      <c r="E182">
        <v>1.631</v>
      </c>
    </row>
    <row r="183" spans="1:5" x14ac:dyDescent="0.2">
      <c r="A183">
        <v>6182.17</v>
      </c>
      <c r="B183">
        <v>2.91</v>
      </c>
      <c r="C183">
        <v>3.36</v>
      </c>
      <c r="D183">
        <v>-0.32</v>
      </c>
      <c r="E183">
        <v>1.7055</v>
      </c>
    </row>
    <row r="184" spans="1:5" x14ac:dyDescent="0.2">
      <c r="A184">
        <v>6183.17</v>
      </c>
      <c r="B184">
        <v>2.92</v>
      </c>
      <c r="C184">
        <v>3.34</v>
      </c>
      <c r="D184">
        <v>-0.12</v>
      </c>
      <c r="E184">
        <v>1.7146999999999999</v>
      </c>
    </row>
    <row r="185" spans="1:5" x14ac:dyDescent="0.2">
      <c r="A185">
        <v>6184.17</v>
      </c>
      <c r="B185">
        <v>2.94</v>
      </c>
      <c r="C185">
        <v>3.03</v>
      </c>
      <c r="D185">
        <v>-0.23</v>
      </c>
      <c r="E185">
        <v>1.6049</v>
      </c>
    </row>
    <row r="186" spans="1:5" x14ac:dyDescent="0.2">
      <c r="A186">
        <v>6185.17</v>
      </c>
      <c r="B186">
        <v>2.95</v>
      </c>
      <c r="C186">
        <v>2.77</v>
      </c>
      <c r="D186">
        <v>-0.25</v>
      </c>
      <c r="E186">
        <v>1.5337000000000001</v>
      </c>
    </row>
    <row r="187" spans="1:5" x14ac:dyDescent="0.2">
      <c r="A187">
        <v>6186.17</v>
      </c>
      <c r="B187">
        <v>2.97</v>
      </c>
      <c r="C187">
        <v>3.34</v>
      </c>
      <c r="D187">
        <v>-0.22</v>
      </c>
      <c r="E187">
        <v>1.7201</v>
      </c>
    </row>
    <row r="188" spans="1:5" x14ac:dyDescent="0.2">
      <c r="A188">
        <v>6187.17</v>
      </c>
      <c r="B188">
        <v>2.98</v>
      </c>
      <c r="C188">
        <v>2.96</v>
      </c>
      <c r="D188">
        <v>-0.33</v>
      </c>
      <c r="E188">
        <v>1.5926</v>
      </c>
    </row>
    <row r="189" spans="1:5" x14ac:dyDescent="0.2">
      <c r="A189">
        <v>6188.17</v>
      </c>
      <c r="B189">
        <v>3</v>
      </c>
      <c r="C189">
        <v>3.61</v>
      </c>
      <c r="D189">
        <v>-0.26</v>
      </c>
      <c r="E189">
        <v>1.7484</v>
      </c>
    </row>
    <row r="190" spans="1:5" x14ac:dyDescent="0.2">
      <c r="A190">
        <v>6189.17</v>
      </c>
      <c r="B190">
        <v>3.01</v>
      </c>
      <c r="C190">
        <v>2.68</v>
      </c>
      <c r="D190">
        <v>-0.19</v>
      </c>
      <c r="E190">
        <v>1.5078</v>
      </c>
    </row>
    <row r="191" spans="1:5" x14ac:dyDescent="0.2">
      <c r="A191">
        <v>6190.17</v>
      </c>
      <c r="B191">
        <v>3.03</v>
      </c>
      <c r="C191">
        <v>4.6100000000000003</v>
      </c>
      <c r="D191">
        <v>-0.31</v>
      </c>
      <c r="E191">
        <v>1.9061999999999999</v>
      </c>
    </row>
    <row r="192" spans="1:5" x14ac:dyDescent="0.2">
      <c r="A192">
        <v>6191.17</v>
      </c>
      <c r="B192">
        <v>3.04</v>
      </c>
      <c r="C192">
        <v>3.51</v>
      </c>
      <c r="D192">
        <v>-0.28000000000000003</v>
      </c>
      <c r="E192">
        <v>1.7373000000000001</v>
      </c>
    </row>
    <row r="193" spans="1:5" x14ac:dyDescent="0.2">
      <c r="A193">
        <v>6192.17</v>
      </c>
      <c r="B193">
        <v>3.06</v>
      </c>
      <c r="C193">
        <v>2.71</v>
      </c>
      <c r="D193">
        <v>-0.16</v>
      </c>
      <c r="E193">
        <v>1.5092000000000001</v>
      </c>
    </row>
    <row r="194" spans="1:5" x14ac:dyDescent="0.2">
      <c r="A194">
        <v>6193.17</v>
      </c>
      <c r="B194">
        <v>3.07</v>
      </c>
      <c r="C194">
        <v>3.73</v>
      </c>
      <c r="D194">
        <v>-0.23</v>
      </c>
      <c r="E194">
        <v>1.7862</v>
      </c>
    </row>
    <row r="195" spans="1:5" x14ac:dyDescent="0.2">
      <c r="A195">
        <v>6194.17</v>
      </c>
      <c r="B195">
        <v>3.09</v>
      </c>
      <c r="C195">
        <v>2.2200000000000002</v>
      </c>
      <c r="D195">
        <v>-0.21</v>
      </c>
      <c r="E195">
        <v>1.3989</v>
      </c>
    </row>
    <row r="196" spans="1:5" x14ac:dyDescent="0.2">
      <c r="A196">
        <v>6195.17</v>
      </c>
      <c r="B196">
        <v>3.11</v>
      </c>
      <c r="C196">
        <v>2.2000000000000002</v>
      </c>
      <c r="D196">
        <v>-0.22</v>
      </c>
      <c r="E196">
        <v>1.3812</v>
      </c>
    </row>
    <row r="197" spans="1:5" x14ac:dyDescent="0.2">
      <c r="A197">
        <v>6196.17</v>
      </c>
      <c r="B197">
        <v>3.12</v>
      </c>
      <c r="C197">
        <v>3.36</v>
      </c>
      <c r="D197">
        <v>-0.36</v>
      </c>
      <c r="E197">
        <v>1.6823999999999999</v>
      </c>
    </row>
    <row r="198" spans="1:5" x14ac:dyDescent="0.2">
      <c r="A198">
        <v>6197.17</v>
      </c>
      <c r="B198">
        <v>3.14</v>
      </c>
      <c r="C198">
        <v>3.88</v>
      </c>
      <c r="D198">
        <v>-0.22</v>
      </c>
      <c r="E198">
        <v>1.7802</v>
      </c>
    </row>
    <row r="199" spans="1:5" x14ac:dyDescent="0.2">
      <c r="A199">
        <v>6198.17</v>
      </c>
      <c r="B199">
        <v>3.16</v>
      </c>
      <c r="C199">
        <v>2.93</v>
      </c>
      <c r="D199">
        <v>-0.23</v>
      </c>
      <c r="E199">
        <v>1.5647</v>
      </c>
    </row>
    <row r="200" spans="1:5" x14ac:dyDescent="0.2">
      <c r="A200">
        <v>6199.17</v>
      </c>
      <c r="B200">
        <v>3.17</v>
      </c>
      <c r="C200">
        <v>3.03</v>
      </c>
      <c r="D200">
        <v>-7.0000000000000007E-2</v>
      </c>
      <c r="E200">
        <v>1.5908</v>
      </c>
    </row>
    <row r="201" spans="1:5" x14ac:dyDescent="0.2">
      <c r="A201">
        <v>6200.17</v>
      </c>
      <c r="B201">
        <v>3.19</v>
      </c>
      <c r="C201">
        <v>2.71</v>
      </c>
      <c r="D201">
        <v>-7.0000000000000007E-2</v>
      </c>
      <c r="E201">
        <v>1.5033000000000001</v>
      </c>
    </row>
    <row r="202" spans="1:5" x14ac:dyDescent="0.2">
      <c r="A202">
        <v>6201.17</v>
      </c>
      <c r="B202">
        <v>3.21</v>
      </c>
      <c r="C202">
        <v>2.97</v>
      </c>
      <c r="D202">
        <v>-0.24</v>
      </c>
      <c r="E202">
        <v>1.5888</v>
      </c>
    </row>
    <row r="203" spans="1:5" x14ac:dyDescent="0.2">
      <c r="A203">
        <v>6202.17</v>
      </c>
      <c r="B203">
        <v>3.22</v>
      </c>
      <c r="C203">
        <v>3.14</v>
      </c>
      <c r="D203">
        <v>-0.09</v>
      </c>
      <c r="E203">
        <v>1.6298999999999999</v>
      </c>
    </row>
    <row r="204" spans="1:5" x14ac:dyDescent="0.2">
      <c r="A204">
        <v>6203.17</v>
      </c>
      <c r="B204">
        <v>3.24</v>
      </c>
      <c r="C204">
        <v>3.05</v>
      </c>
      <c r="D204">
        <v>-0.13</v>
      </c>
      <c r="E204">
        <v>1.6155999999999999</v>
      </c>
    </row>
    <row r="205" spans="1:5" x14ac:dyDescent="0.2">
      <c r="A205">
        <v>6204.17</v>
      </c>
      <c r="B205">
        <v>3.26</v>
      </c>
      <c r="C205">
        <v>3.38</v>
      </c>
      <c r="D205">
        <v>-0.08</v>
      </c>
      <c r="E205">
        <v>1.6852</v>
      </c>
    </row>
    <row r="206" spans="1:5" x14ac:dyDescent="0.2">
      <c r="A206">
        <v>6205.17</v>
      </c>
      <c r="B206">
        <v>3.27</v>
      </c>
      <c r="C206">
        <v>2.66</v>
      </c>
      <c r="D206">
        <v>-0.24</v>
      </c>
      <c r="E206">
        <v>1.4797</v>
      </c>
    </row>
    <row r="207" spans="1:5" x14ac:dyDescent="0.2">
      <c r="A207">
        <v>6206.17</v>
      </c>
      <c r="B207">
        <v>3.29</v>
      </c>
      <c r="C207">
        <v>3</v>
      </c>
      <c r="D207">
        <v>-0.34</v>
      </c>
      <c r="E207">
        <v>1.5779000000000001</v>
      </c>
    </row>
    <row r="208" spans="1:5" x14ac:dyDescent="0.2">
      <c r="A208">
        <v>6207.17</v>
      </c>
      <c r="B208">
        <v>3.31</v>
      </c>
      <c r="C208">
        <v>3.37</v>
      </c>
      <c r="D208">
        <v>-0.18</v>
      </c>
      <c r="E208">
        <v>1.6794</v>
      </c>
    </row>
    <row r="209" spans="1:5" x14ac:dyDescent="0.2">
      <c r="A209">
        <v>6208.17</v>
      </c>
      <c r="B209">
        <v>3.32</v>
      </c>
      <c r="C209">
        <v>2.0699999999999998</v>
      </c>
      <c r="D209">
        <v>-0.11</v>
      </c>
      <c r="E209">
        <v>1.3228</v>
      </c>
    </row>
    <row r="210" spans="1:5" x14ac:dyDescent="0.2">
      <c r="A210">
        <v>6209.17</v>
      </c>
      <c r="B210">
        <v>3.34</v>
      </c>
      <c r="C210">
        <v>3.54</v>
      </c>
      <c r="D210">
        <v>-0.19</v>
      </c>
      <c r="E210">
        <v>1.7332000000000001</v>
      </c>
    </row>
    <row r="211" spans="1:5" x14ac:dyDescent="0.2">
      <c r="A211">
        <v>6210.17</v>
      </c>
      <c r="B211">
        <v>3.36</v>
      </c>
      <c r="C211">
        <v>4.07</v>
      </c>
      <c r="D211">
        <v>-0.22</v>
      </c>
      <c r="E211">
        <v>1.7701</v>
      </c>
    </row>
    <row r="212" spans="1:5" x14ac:dyDescent="0.2">
      <c r="A212">
        <v>6211.17</v>
      </c>
      <c r="B212">
        <v>3.37</v>
      </c>
      <c r="C212">
        <v>4.4000000000000004</v>
      </c>
      <c r="D212">
        <v>-0.23</v>
      </c>
      <c r="E212">
        <v>1.8219000000000001</v>
      </c>
    </row>
    <row r="213" spans="1:5" x14ac:dyDescent="0.2">
      <c r="A213">
        <v>6212.17</v>
      </c>
      <c r="B213">
        <v>3.39</v>
      </c>
      <c r="C213">
        <v>3.1</v>
      </c>
      <c r="D213">
        <v>-0.21</v>
      </c>
      <c r="E213">
        <v>1.5791999999999999</v>
      </c>
    </row>
    <row r="214" spans="1:5" x14ac:dyDescent="0.2">
      <c r="A214">
        <v>6213.17</v>
      </c>
      <c r="B214">
        <v>3.41</v>
      </c>
      <c r="C214">
        <v>3.77</v>
      </c>
      <c r="D214">
        <v>-0.18</v>
      </c>
      <c r="E214">
        <v>1.7441</v>
      </c>
    </row>
    <row r="215" spans="1:5" x14ac:dyDescent="0.2">
      <c r="A215">
        <v>6214.17</v>
      </c>
      <c r="B215">
        <v>3.43</v>
      </c>
      <c r="C215">
        <v>2.96</v>
      </c>
      <c r="D215">
        <v>-0.51</v>
      </c>
      <c r="E215">
        <v>1.5788</v>
      </c>
    </row>
    <row r="216" spans="1:5" x14ac:dyDescent="0.2">
      <c r="A216">
        <v>6215.17</v>
      </c>
      <c r="B216">
        <v>3.44</v>
      </c>
      <c r="C216">
        <v>3.03</v>
      </c>
      <c r="D216">
        <v>-0.2</v>
      </c>
      <c r="E216">
        <v>1.5758000000000001</v>
      </c>
    </row>
    <row r="217" spans="1:5" x14ac:dyDescent="0.2">
      <c r="A217">
        <v>6216.17</v>
      </c>
      <c r="B217">
        <v>3.46</v>
      </c>
      <c r="C217">
        <v>3.37</v>
      </c>
      <c r="D217">
        <v>-0.23</v>
      </c>
      <c r="E217">
        <v>1.6571</v>
      </c>
    </row>
    <row r="218" spans="1:5" x14ac:dyDescent="0.2">
      <c r="A218">
        <v>6217.17</v>
      </c>
      <c r="B218">
        <v>3.48</v>
      </c>
      <c r="C218">
        <v>3.7</v>
      </c>
      <c r="D218">
        <v>-0.36</v>
      </c>
      <c r="E218">
        <v>1.7312000000000001</v>
      </c>
    </row>
    <row r="219" spans="1:5" x14ac:dyDescent="0.2">
      <c r="A219">
        <v>6218.17</v>
      </c>
      <c r="B219">
        <v>3.5</v>
      </c>
      <c r="C219">
        <v>4.6399999999999997</v>
      </c>
      <c r="D219">
        <v>-0.22</v>
      </c>
      <c r="E219">
        <v>1.8262</v>
      </c>
    </row>
    <row r="220" spans="1:5" x14ac:dyDescent="0.2">
      <c r="A220">
        <v>6219.17</v>
      </c>
      <c r="B220">
        <v>3.52</v>
      </c>
      <c r="C220">
        <v>3.49</v>
      </c>
      <c r="D220">
        <v>-0.17</v>
      </c>
      <c r="E220">
        <v>1.6778999999999999</v>
      </c>
    </row>
    <row r="221" spans="1:5" x14ac:dyDescent="0.2">
      <c r="A221">
        <v>6220.17</v>
      </c>
      <c r="B221">
        <v>3.54</v>
      </c>
      <c r="C221">
        <v>2.5499999999999998</v>
      </c>
      <c r="D221">
        <v>-0.28000000000000003</v>
      </c>
      <c r="E221">
        <v>1.4536</v>
      </c>
    </row>
    <row r="222" spans="1:5" x14ac:dyDescent="0.2">
      <c r="A222">
        <v>6221.17</v>
      </c>
      <c r="B222">
        <v>3.55</v>
      </c>
      <c r="C222">
        <v>2.65</v>
      </c>
      <c r="D222">
        <v>-0.09</v>
      </c>
      <c r="E222">
        <v>1.4430000000000001</v>
      </c>
    </row>
    <row r="223" spans="1:5" x14ac:dyDescent="0.2">
      <c r="A223">
        <v>6222.17</v>
      </c>
      <c r="B223">
        <v>3.57</v>
      </c>
      <c r="C223">
        <v>3.31</v>
      </c>
      <c r="D223">
        <v>-0.12</v>
      </c>
      <c r="E223">
        <v>1.6440999999999999</v>
      </c>
    </row>
    <row r="224" spans="1:5" x14ac:dyDescent="0.2">
      <c r="A224">
        <v>6223.17</v>
      </c>
      <c r="B224">
        <v>3.59</v>
      </c>
      <c r="C224">
        <v>3.7</v>
      </c>
      <c r="D224">
        <v>-0.53</v>
      </c>
      <c r="E224">
        <v>1.7028000000000001</v>
      </c>
    </row>
    <row r="225" spans="1:5" x14ac:dyDescent="0.2">
      <c r="A225">
        <v>6224.17</v>
      </c>
      <c r="B225">
        <v>3.61</v>
      </c>
      <c r="C225">
        <v>3.4</v>
      </c>
      <c r="D225">
        <v>-0.1</v>
      </c>
      <c r="E225">
        <v>1.6581999999999999</v>
      </c>
    </row>
    <row r="226" spans="1:5" x14ac:dyDescent="0.2">
      <c r="A226">
        <v>6225.17</v>
      </c>
      <c r="B226">
        <v>3.63</v>
      </c>
      <c r="C226">
        <v>2.84</v>
      </c>
      <c r="D226">
        <v>-0.36</v>
      </c>
      <c r="E226">
        <v>1.4891000000000001</v>
      </c>
    </row>
    <row r="227" spans="1:5" x14ac:dyDescent="0.2">
      <c r="A227">
        <v>6226.17</v>
      </c>
      <c r="B227">
        <v>3.65</v>
      </c>
      <c r="C227">
        <v>4.93</v>
      </c>
      <c r="D227">
        <v>-0.42</v>
      </c>
      <c r="E227">
        <v>1.8815999999999999</v>
      </c>
    </row>
    <row r="228" spans="1:5" x14ac:dyDescent="0.2">
      <c r="A228">
        <v>6227.17</v>
      </c>
      <c r="B228">
        <v>3.67</v>
      </c>
      <c r="C228">
        <v>2.95</v>
      </c>
      <c r="D228">
        <v>-0.14000000000000001</v>
      </c>
      <c r="E228">
        <v>1.5315000000000001</v>
      </c>
    </row>
    <row r="229" spans="1:5" x14ac:dyDescent="0.2">
      <c r="A229">
        <v>6228.17</v>
      </c>
      <c r="B229">
        <v>3.68</v>
      </c>
      <c r="C229">
        <v>2.5</v>
      </c>
      <c r="D229">
        <v>-0.13</v>
      </c>
      <c r="E229">
        <v>1.4053</v>
      </c>
    </row>
    <row r="230" spans="1:5" x14ac:dyDescent="0.2">
      <c r="A230">
        <v>6229.17</v>
      </c>
      <c r="B230">
        <v>3.7</v>
      </c>
      <c r="C230">
        <v>3.06</v>
      </c>
      <c r="D230">
        <v>-0.32</v>
      </c>
      <c r="E230">
        <v>1.5495000000000001</v>
      </c>
    </row>
    <row r="231" spans="1:5" x14ac:dyDescent="0.2">
      <c r="A231">
        <v>6230.17</v>
      </c>
      <c r="B231">
        <v>3.72</v>
      </c>
      <c r="C231">
        <v>3.5</v>
      </c>
      <c r="D231">
        <v>-0.27</v>
      </c>
      <c r="E231">
        <v>1.6655</v>
      </c>
    </row>
    <row r="232" spans="1:5" x14ac:dyDescent="0.2">
      <c r="A232">
        <v>6231.17</v>
      </c>
      <c r="B232">
        <v>3.74</v>
      </c>
      <c r="C232">
        <v>3.84</v>
      </c>
      <c r="D232">
        <v>-0.13</v>
      </c>
      <c r="E232">
        <v>1.7111000000000001</v>
      </c>
    </row>
    <row r="233" spans="1:5" x14ac:dyDescent="0.2">
      <c r="A233">
        <v>6232.17</v>
      </c>
      <c r="B233">
        <v>3.76</v>
      </c>
      <c r="C233">
        <v>2.84</v>
      </c>
      <c r="D233">
        <v>-0.38</v>
      </c>
      <c r="E233">
        <v>1.5036</v>
      </c>
    </row>
    <row r="234" spans="1:5" x14ac:dyDescent="0.2">
      <c r="A234">
        <v>6233.17</v>
      </c>
      <c r="B234">
        <v>3.78</v>
      </c>
      <c r="C234">
        <v>3.34</v>
      </c>
      <c r="D234">
        <v>-0.49</v>
      </c>
      <c r="E234">
        <v>1.6044</v>
      </c>
    </row>
    <row r="235" spans="1:5" x14ac:dyDescent="0.2">
      <c r="A235">
        <v>6234.17</v>
      </c>
      <c r="B235">
        <v>3.8</v>
      </c>
      <c r="C235">
        <v>2.95</v>
      </c>
      <c r="D235">
        <v>-0.15</v>
      </c>
      <c r="E235">
        <v>1.5359</v>
      </c>
    </row>
    <row r="236" spans="1:5" x14ac:dyDescent="0.2">
      <c r="A236">
        <v>6235.17</v>
      </c>
      <c r="B236">
        <v>3.82</v>
      </c>
      <c r="C236">
        <v>3.79</v>
      </c>
      <c r="D236">
        <v>-0.31</v>
      </c>
      <c r="E236">
        <v>1.7132000000000001</v>
      </c>
    </row>
    <row r="237" spans="1:5" x14ac:dyDescent="0.2">
      <c r="A237">
        <v>6236.17</v>
      </c>
      <c r="B237">
        <v>3.84</v>
      </c>
      <c r="C237">
        <v>2.92</v>
      </c>
      <c r="D237">
        <v>0.01</v>
      </c>
      <c r="E237">
        <v>1.52</v>
      </c>
    </row>
    <row r="238" spans="1:5" x14ac:dyDescent="0.2">
      <c r="A238">
        <v>6237.17</v>
      </c>
      <c r="B238">
        <v>3.86</v>
      </c>
      <c r="C238">
        <v>3.21</v>
      </c>
      <c r="D238">
        <v>-0.24</v>
      </c>
      <c r="E238">
        <v>1.5891</v>
      </c>
    </row>
    <row r="239" spans="1:5" x14ac:dyDescent="0.2">
      <c r="A239">
        <v>6238.17</v>
      </c>
      <c r="B239">
        <v>3.88</v>
      </c>
      <c r="C239">
        <v>3.37</v>
      </c>
      <c r="D239">
        <v>-0.1</v>
      </c>
      <c r="E239">
        <v>1.6384000000000001</v>
      </c>
    </row>
    <row r="240" spans="1:5" x14ac:dyDescent="0.2">
      <c r="A240">
        <v>6239.17</v>
      </c>
      <c r="B240">
        <v>3.9</v>
      </c>
      <c r="C240">
        <v>4.53</v>
      </c>
      <c r="D240">
        <v>-0.11</v>
      </c>
      <c r="E240">
        <v>1.7766999999999999</v>
      </c>
    </row>
    <row r="241" spans="1:5" x14ac:dyDescent="0.2">
      <c r="A241">
        <v>6240.17</v>
      </c>
      <c r="B241">
        <v>3.92</v>
      </c>
      <c r="C241">
        <v>4.04</v>
      </c>
      <c r="D241">
        <v>-0.19</v>
      </c>
      <c r="E241">
        <v>1.7307999999999999</v>
      </c>
    </row>
    <row r="242" spans="1:5" x14ac:dyDescent="0.2">
      <c r="A242">
        <v>6241.17</v>
      </c>
      <c r="B242">
        <v>3.94</v>
      </c>
      <c r="C242">
        <v>3.28</v>
      </c>
      <c r="D242">
        <v>-0.37</v>
      </c>
      <c r="E242">
        <v>1.6067</v>
      </c>
    </row>
    <row r="243" spans="1:5" x14ac:dyDescent="0.2">
      <c r="A243">
        <v>6242.17</v>
      </c>
      <c r="B243">
        <v>3.96</v>
      </c>
      <c r="C243">
        <v>4.0599999999999996</v>
      </c>
      <c r="D243">
        <v>-0.17</v>
      </c>
      <c r="E243">
        <v>1.7335</v>
      </c>
    </row>
    <row r="244" spans="1:5" x14ac:dyDescent="0.2">
      <c r="A244">
        <v>6243.17</v>
      </c>
      <c r="B244">
        <v>3.98</v>
      </c>
      <c r="C244">
        <v>2.96</v>
      </c>
      <c r="D244">
        <v>0.02</v>
      </c>
      <c r="E244">
        <v>1.5353000000000001</v>
      </c>
    </row>
    <row r="245" spans="1:5" x14ac:dyDescent="0.2">
      <c r="A245">
        <v>6244.17</v>
      </c>
      <c r="B245">
        <v>4</v>
      </c>
      <c r="C245">
        <v>3.93</v>
      </c>
      <c r="D245">
        <v>-0.26</v>
      </c>
      <c r="E245">
        <v>1.7061999999999999</v>
      </c>
    </row>
    <row r="246" spans="1:5" x14ac:dyDescent="0.2">
      <c r="A246">
        <v>6245.17</v>
      </c>
      <c r="B246">
        <v>4.0199999999999996</v>
      </c>
      <c r="C246">
        <v>3.06</v>
      </c>
      <c r="D246">
        <v>-0.23</v>
      </c>
      <c r="E246">
        <v>1.5592999999999999</v>
      </c>
    </row>
    <row r="247" spans="1:5" x14ac:dyDescent="0.2">
      <c r="A247">
        <v>6246.17</v>
      </c>
      <c r="B247">
        <v>4.04</v>
      </c>
      <c r="C247">
        <v>4.8499999999999996</v>
      </c>
      <c r="D247">
        <v>-0.39</v>
      </c>
      <c r="E247">
        <v>1.8321000000000001</v>
      </c>
    </row>
    <row r="248" spans="1:5" x14ac:dyDescent="0.2">
      <c r="A248">
        <v>6247.17</v>
      </c>
      <c r="B248">
        <v>4.07</v>
      </c>
      <c r="C248">
        <v>2.52</v>
      </c>
      <c r="D248">
        <v>-0.28000000000000003</v>
      </c>
      <c r="E248">
        <v>1.3987000000000001</v>
      </c>
    </row>
    <row r="249" spans="1:5" x14ac:dyDescent="0.2">
      <c r="A249">
        <v>6248.17</v>
      </c>
      <c r="B249">
        <v>4.09</v>
      </c>
      <c r="C249">
        <v>3.06</v>
      </c>
      <c r="D249">
        <v>-0.3</v>
      </c>
      <c r="E249">
        <v>1.5377000000000001</v>
      </c>
    </row>
    <row r="250" spans="1:5" x14ac:dyDescent="0.2">
      <c r="A250">
        <v>6249.17</v>
      </c>
      <c r="B250">
        <v>4.1100000000000003</v>
      </c>
      <c r="C250">
        <v>3.23</v>
      </c>
      <c r="D250">
        <v>-0.28999999999999998</v>
      </c>
      <c r="E250">
        <v>1.5773999999999999</v>
      </c>
    </row>
    <row r="251" spans="1:5" x14ac:dyDescent="0.2">
      <c r="A251">
        <v>6250.17</v>
      </c>
      <c r="B251">
        <v>4.13</v>
      </c>
      <c r="C251">
        <v>2.13</v>
      </c>
      <c r="D251">
        <v>-0.19</v>
      </c>
      <c r="E251">
        <v>1.2972999999999999</v>
      </c>
    </row>
    <row r="252" spans="1:5" x14ac:dyDescent="0.2">
      <c r="A252">
        <v>6251.17</v>
      </c>
      <c r="B252">
        <v>4.1500000000000004</v>
      </c>
      <c r="C252">
        <v>3.56</v>
      </c>
      <c r="D252">
        <v>-0.08</v>
      </c>
      <c r="E252">
        <v>1.649</v>
      </c>
    </row>
    <row r="253" spans="1:5" x14ac:dyDescent="0.2">
      <c r="A253">
        <v>6252.17</v>
      </c>
      <c r="B253">
        <v>4.17</v>
      </c>
      <c r="C253">
        <v>3.27</v>
      </c>
      <c r="D253">
        <v>-0.16</v>
      </c>
      <c r="E253">
        <v>1.5915999999999999</v>
      </c>
    </row>
    <row r="254" spans="1:5" x14ac:dyDescent="0.2">
      <c r="A254">
        <v>6253.17</v>
      </c>
      <c r="B254">
        <v>4.1900000000000004</v>
      </c>
      <c r="C254">
        <v>3</v>
      </c>
      <c r="D254">
        <v>-0.09</v>
      </c>
      <c r="E254">
        <v>1.5298</v>
      </c>
    </row>
    <row r="255" spans="1:5" x14ac:dyDescent="0.2">
      <c r="A255">
        <v>6254.17</v>
      </c>
      <c r="B255">
        <v>4.22</v>
      </c>
      <c r="C255">
        <v>3.9</v>
      </c>
      <c r="D255">
        <v>-0.47</v>
      </c>
      <c r="E255">
        <v>1.6846000000000001</v>
      </c>
    </row>
    <row r="256" spans="1:5" x14ac:dyDescent="0.2">
      <c r="A256">
        <v>6255.17</v>
      </c>
      <c r="B256">
        <v>4.24</v>
      </c>
      <c r="C256">
        <v>3.2</v>
      </c>
      <c r="D256">
        <v>-0.17</v>
      </c>
      <c r="E256">
        <v>1.5536000000000001</v>
      </c>
    </row>
    <row r="257" spans="1:5" x14ac:dyDescent="0.2">
      <c r="A257">
        <v>6256.17</v>
      </c>
      <c r="B257">
        <v>4.26</v>
      </c>
      <c r="C257">
        <v>2.48</v>
      </c>
      <c r="D257">
        <v>-0.09</v>
      </c>
      <c r="E257">
        <v>1.3851</v>
      </c>
    </row>
    <row r="258" spans="1:5" x14ac:dyDescent="0.2">
      <c r="A258">
        <v>6257.17</v>
      </c>
      <c r="B258">
        <v>4.29</v>
      </c>
      <c r="C258">
        <v>2.87</v>
      </c>
      <c r="D258">
        <v>-0.22</v>
      </c>
      <c r="E258">
        <v>1.4981</v>
      </c>
    </row>
    <row r="259" spans="1:5" x14ac:dyDescent="0.2">
      <c r="A259">
        <v>6258.17</v>
      </c>
      <c r="B259">
        <v>4.3099999999999996</v>
      </c>
      <c r="C259">
        <v>3.66</v>
      </c>
      <c r="D259">
        <v>-0.56000000000000005</v>
      </c>
      <c r="E259">
        <v>1.65</v>
      </c>
    </row>
    <row r="260" spans="1:5" x14ac:dyDescent="0.2">
      <c r="A260">
        <v>6259.17</v>
      </c>
      <c r="B260">
        <v>4.33</v>
      </c>
      <c r="C260">
        <v>2.86</v>
      </c>
      <c r="D260">
        <v>0.05</v>
      </c>
      <c r="E260">
        <v>1.4641999999999999</v>
      </c>
    </row>
    <row r="261" spans="1:5" x14ac:dyDescent="0.2">
      <c r="A261">
        <v>6260.17</v>
      </c>
      <c r="B261">
        <v>4.3600000000000003</v>
      </c>
      <c r="C261">
        <v>2.58</v>
      </c>
      <c r="D261">
        <v>-0.19</v>
      </c>
      <c r="E261">
        <v>1.4013</v>
      </c>
    </row>
    <row r="262" spans="1:5" x14ac:dyDescent="0.2">
      <c r="A262">
        <v>6261.17</v>
      </c>
      <c r="B262">
        <v>4.38</v>
      </c>
      <c r="C262">
        <v>2.38</v>
      </c>
      <c r="D262">
        <v>-0.06</v>
      </c>
      <c r="E262">
        <v>1.3439000000000001</v>
      </c>
    </row>
    <row r="263" spans="1:5" x14ac:dyDescent="0.2">
      <c r="A263">
        <v>6262.17</v>
      </c>
      <c r="B263">
        <v>4.4000000000000004</v>
      </c>
      <c r="C263">
        <v>2.92</v>
      </c>
      <c r="D263">
        <v>-0.33</v>
      </c>
      <c r="E263">
        <v>1.4779</v>
      </c>
    </row>
    <row r="264" spans="1:5" x14ac:dyDescent="0.2">
      <c r="A264">
        <v>6263.17</v>
      </c>
      <c r="B264">
        <v>4.43</v>
      </c>
      <c r="C264">
        <v>3.67</v>
      </c>
      <c r="D264">
        <v>-0.28000000000000003</v>
      </c>
      <c r="E264">
        <v>1.6454</v>
      </c>
    </row>
    <row r="265" spans="1:5" x14ac:dyDescent="0.2">
      <c r="A265">
        <v>6264.17</v>
      </c>
      <c r="B265">
        <v>4.45</v>
      </c>
      <c r="C265">
        <v>2.9</v>
      </c>
      <c r="D265">
        <v>-0.13</v>
      </c>
      <c r="E265">
        <v>1.4871000000000001</v>
      </c>
    </row>
    <row r="266" spans="1:5" x14ac:dyDescent="0.2">
      <c r="A266">
        <v>6265.17</v>
      </c>
      <c r="B266">
        <v>4.4800000000000004</v>
      </c>
      <c r="C266">
        <v>3.23</v>
      </c>
      <c r="D266">
        <v>-0.13</v>
      </c>
      <c r="E266">
        <v>1.5563</v>
      </c>
    </row>
    <row r="267" spans="1:5" x14ac:dyDescent="0.2">
      <c r="A267">
        <v>6266.17</v>
      </c>
      <c r="B267">
        <v>4.5</v>
      </c>
      <c r="C267">
        <v>3.25</v>
      </c>
      <c r="D267">
        <v>-0.24</v>
      </c>
      <c r="E267">
        <v>1.5563</v>
      </c>
    </row>
    <row r="268" spans="1:5" x14ac:dyDescent="0.2">
      <c r="A268">
        <v>6267.17</v>
      </c>
      <c r="B268">
        <v>4.5199999999999996</v>
      </c>
      <c r="C268">
        <v>2.74</v>
      </c>
      <c r="D268">
        <v>-0.27</v>
      </c>
      <c r="E268">
        <v>1.4281999999999999</v>
      </c>
    </row>
    <row r="269" spans="1:5" x14ac:dyDescent="0.2">
      <c r="A269">
        <v>6268.17</v>
      </c>
      <c r="B269">
        <v>4.55</v>
      </c>
      <c r="C269">
        <v>3.45</v>
      </c>
      <c r="D269">
        <v>-0.2</v>
      </c>
      <c r="E269">
        <v>1.6171</v>
      </c>
    </row>
    <row r="270" spans="1:5" x14ac:dyDescent="0.2">
      <c r="A270">
        <v>6269.17</v>
      </c>
      <c r="B270">
        <v>4.57</v>
      </c>
      <c r="C270">
        <v>3.02</v>
      </c>
      <c r="D270">
        <v>-0.33</v>
      </c>
      <c r="E270">
        <v>1.4879</v>
      </c>
    </row>
    <row r="271" spans="1:5" x14ac:dyDescent="0.2">
      <c r="A271">
        <v>6270.17</v>
      </c>
      <c r="B271">
        <v>4.5999999999999996</v>
      </c>
      <c r="C271">
        <v>2.89</v>
      </c>
      <c r="D271">
        <v>-0.47</v>
      </c>
      <c r="E271">
        <v>1.4807999999999999</v>
      </c>
    </row>
    <row r="272" spans="1:5" x14ac:dyDescent="0.2">
      <c r="A272">
        <v>6271.17</v>
      </c>
      <c r="B272">
        <v>4.62</v>
      </c>
      <c r="C272">
        <v>3.7</v>
      </c>
      <c r="D272">
        <v>-0.33</v>
      </c>
      <c r="E272">
        <v>1.6316999999999999</v>
      </c>
    </row>
    <row r="273" spans="1:5" x14ac:dyDescent="0.2">
      <c r="A273">
        <v>6272.17</v>
      </c>
      <c r="B273">
        <v>4.6500000000000004</v>
      </c>
      <c r="C273">
        <v>3.9</v>
      </c>
      <c r="D273">
        <v>-0.1</v>
      </c>
      <c r="E273">
        <v>1.6383000000000001</v>
      </c>
    </row>
    <row r="274" spans="1:5" x14ac:dyDescent="0.2">
      <c r="A274">
        <v>6273.17</v>
      </c>
      <c r="B274">
        <v>4.68</v>
      </c>
      <c r="C274">
        <v>3.27</v>
      </c>
      <c r="D274">
        <v>-0.12</v>
      </c>
      <c r="E274">
        <v>1.5535000000000001</v>
      </c>
    </row>
    <row r="275" spans="1:5" x14ac:dyDescent="0.2">
      <c r="A275">
        <v>6274.17</v>
      </c>
      <c r="B275">
        <v>4.7</v>
      </c>
      <c r="C275">
        <v>4.32</v>
      </c>
      <c r="D275">
        <v>-0.19</v>
      </c>
      <c r="E275">
        <v>1.6876</v>
      </c>
    </row>
    <row r="276" spans="1:5" x14ac:dyDescent="0.2">
      <c r="A276">
        <v>6275.17</v>
      </c>
      <c r="B276">
        <v>4.7300000000000004</v>
      </c>
      <c r="C276">
        <v>3.76</v>
      </c>
      <c r="D276">
        <v>-0.2</v>
      </c>
      <c r="E276">
        <v>1.6387</v>
      </c>
    </row>
    <row r="277" spans="1:5" x14ac:dyDescent="0.2">
      <c r="A277">
        <v>6276.17</v>
      </c>
      <c r="B277">
        <v>4.76</v>
      </c>
      <c r="C277">
        <v>2.81</v>
      </c>
      <c r="D277">
        <v>-0.25</v>
      </c>
      <c r="E277">
        <v>1.431</v>
      </c>
    </row>
    <row r="278" spans="1:5" x14ac:dyDescent="0.2">
      <c r="A278">
        <v>6277.17</v>
      </c>
      <c r="B278">
        <v>4.79</v>
      </c>
      <c r="C278">
        <v>3.66</v>
      </c>
      <c r="D278">
        <v>-0.43</v>
      </c>
      <c r="E278">
        <v>1.6473</v>
      </c>
    </row>
    <row r="279" spans="1:5" x14ac:dyDescent="0.2">
      <c r="A279">
        <v>6278.17</v>
      </c>
      <c r="B279">
        <v>4.8099999999999996</v>
      </c>
      <c r="C279">
        <v>3.57</v>
      </c>
      <c r="D279">
        <v>-0.4</v>
      </c>
      <c r="E279">
        <v>1.6034999999999999</v>
      </c>
    </row>
    <row r="280" spans="1:5" x14ac:dyDescent="0.2">
      <c r="A280">
        <v>6279.17</v>
      </c>
      <c r="B280">
        <v>4.84</v>
      </c>
      <c r="C280">
        <v>3.04</v>
      </c>
      <c r="D280">
        <v>-0.34</v>
      </c>
      <c r="E280">
        <v>1.5088999999999999</v>
      </c>
    </row>
    <row r="281" spans="1:5" x14ac:dyDescent="0.2">
      <c r="A281">
        <v>6280.17</v>
      </c>
      <c r="B281">
        <v>4.87</v>
      </c>
      <c r="C281">
        <v>2.68</v>
      </c>
      <c r="D281">
        <v>-0.24</v>
      </c>
      <c r="E281">
        <v>1.3827</v>
      </c>
    </row>
    <row r="282" spans="1:5" x14ac:dyDescent="0.2">
      <c r="A282">
        <v>6281.17</v>
      </c>
      <c r="B282">
        <v>4.9000000000000004</v>
      </c>
      <c r="C282">
        <v>3.92</v>
      </c>
      <c r="D282">
        <v>-0.33</v>
      </c>
      <c r="E282">
        <v>1.6331</v>
      </c>
    </row>
    <row r="283" spans="1:5" x14ac:dyDescent="0.2">
      <c r="A283">
        <v>6282.17</v>
      </c>
      <c r="B283">
        <v>4.93</v>
      </c>
      <c r="C283">
        <v>2.8</v>
      </c>
      <c r="D283">
        <v>-0.31</v>
      </c>
      <c r="E283">
        <v>1.4051</v>
      </c>
    </row>
    <row r="284" spans="1:5" x14ac:dyDescent="0.2">
      <c r="A284">
        <v>6283.17</v>
      </c>
      <c r="B284">
        <v>4.95</v>
      </c>
      <c r="C284">
        <v>3.2</v>
      </c>
      <c r="D284">
        <v>-0.08</v>
      </c>
      <c r="E284">
        <v>1.5130999999999999</v>
      </c>
    </row>
    <row r="285" spans="1:5" x14ac:dyDescent="0.2">
      <c r="A285">
        <v>6284.17</v>
      </c>
      <c r="B285">
        <v>4.9800000000000004</v>
      </c>
      <c r="C285">
        <v>2.91</v>
      </c>
      <c r="D285">
        <v>-0.18</v>
      </c>
      <c r="E285">
        <v>1.4459</v>
      </c>
    </row>
    <row r="286" spans="1:5" x14ac:dyDescent="0.2">
      <c r="A286">
        <v>6285.17</v>
      </c>
      <c r="B286">
        <v>5.01</v>
      </c>
      <c r="C286">
        <v>3.18</v>
      </c>
      <c r="D286">
        <v>-0.11</v>
      </c>
      <c r="E286">
        <v>1.4983</v>
      </c>
    </row>
    <row r="287" spans="1:5" x14ac:dyDescent="0.2">
      <c r="A287">
        <v>6286.17</v>
      </c>
      <c r="B287">
        <v>5.04</v>
      </c>
      <c r="C287">
        <v>3.22</v>
      </c>
      <c r="D287">
        <v>-0.05</v>
      </c>
      <c r="E287">
        <v>1.5164</v>
      </c>
    </row>
    <row r="288" spans="1:5" x14ac:dyDescent="0.2">
      <c r="A288">
        <v>6287.17</v>
      </c>
      <c r="B288">
        <v>5.07</v>
      </c>
      <c r="C288">
        <v>1.96</v>
      </c>
      <c r="D288">
        <v>-0.24</v>
      </c>
      <c r="E288">
        <v>1.2135</v>
      </c>
    </row>
    <row r="289" spans="1:5" x14ac:dyDescent="0.2">
      <c r="A289">
        <v>6288.17</v>
      </c>
      <c r="B289">
        <v>5.0999999999999996</v>
      </c>
      <c r="C289">
        <v>4.55</v>
      </c>
      <c r="D289">
        <v>-0.25</v>
      </c>
      <c r="E289">
        <v>1.6766000000000001</v>
      </c>
    </row>
    <row r="290" spans="1:5" x14ac:dyDescent="0.2">
      <c r="A290">
        <v>6289.17</v>
      </c>
      <c r="B290">
        <v>5.13</v>
      </c>
      <c r="C290">
        <v>3.47</v>
      </c>
      <c r="D290">
        <v>-0.37</v>
      </c>
      <c r="E290">
        <v>1.5567</v>
      </c>
    </row>
    <row r="291" spans="1:5" x14ac:dyDescent="0.2">
      <c r="A291">
        <v>6290.17</v>
      </c>
      <c r="B291">
        <v>5.17</v>
      </c>
      <c r="C291">
        <v>3.16</v>
      </c>
      <c r="D291">
        <v>-0.23</v>
      </c>
      <c r="E291">
        <v>1.5044</v>
      </c>
    </row>
    <row r="292" spans="1:5" x14ac:dyDescent="0.2">
      <c r="A292">
        <v>6291.17</v>
      </c>
      <c r="B292">
        <v>5.2</v>
      </c>
      <c r="C292">
        <v>3.17</v>
      </c>
      <c r="D292">
        <v>-0.09</v>
      </c>
      <c r="E292">
        <v>1.4923999999999999</v>
      </c>
    </row>
    <row r="293" spans="1:5" x14ac:dyDescent="0.2">
      <c r="A293">
        <v>6292.17</v>
      </c>
      <c r="B293">
        <v>5.23</v>
      </c>
      <c r="C293">
        <v>6.65</v>
      </c>
      <c r="D293">
        <v>-0.28000000000000003</v>
      </c>
      <c r="E293">
        <v>1.8776999999999999</v>
      </c>
    </row>
    <row r="294" spans="1:5" x14ac:dyDescent="0.2">
      <c r="A294">
        <v>6293.17</v>
      </c>
      <c r="B294">
        <v>5.27</v>
      </c>
      <c r="C294">
        <v>3.38</v>
      </c>
      <c r="D294">
        <v>-0.06</v>
      </c>
      <c r="E294">
        <v>1.5389999999999999</v>
      </c>
    </row>
    <row r="295" spans="1:5" x14ac:dyDescent="0.2">
      <c r="A295">
        <v>6294.17</v>
      </c>
      <c r="B295">
        <v>5.3</v>
      </c>
      <c r="C295">
        <v>2.94</v>
      </c>
      <c r="D295">
        <v>-0.16</v>
      </c>
      <c r="E295">
        <v>1.4329000000000001</v>
      </c>
    </row>
    <row r="296" spans="1:5" x14ac:dyDescent="0.2">
      <c r="A296">
        <v>6295.17</v>
      </c>
      <c r="B296">
        <v>5.33</v>
      </c>
      <c r="C296">
        <v>3.72</v>
      </c>
      <c r="D296">
        <v>-0.25</v>
      </c>
      <c r="E296">
        <v>1.5923</v>
      </c>
    </row>
    <row r="297" spans="1:5" x14ac:dyDescent="0.2">
      <c r="A297">
        <v>6296.17</v>
      </c>
      <c r="B297">
        <v>5.37</v>
      </c>
      <c r="C297">
        <v>4.1500000000000004</v>
      </c>
      <c r="D297">
        <v>-0.42</v>
      </c>
      <c r="E297">
        <v>1.6127</v>
      </c>
    </row>
    <row r="298" spans="1:5" x14ac:dyDescent="0.2">
      <c r="A298">
        <v>6297.17</v>
      </c>
      <c r="B298">
        <v>5.4</v>
      </c>
      <c r="C298">
        <v>3.93</v>
      </c>
      <c r="D298">
        <v>-0.18</v>
      </c>
      <c r="E298">
        <v>1.5986</v>
      </c>
    </row>
    <row r="299" spans="1:5" x14ac:dyDescent="0.2">
      <c r="A299">
        <v>6298.17</v>
      </c>
      <c r="B299">
        <v>5.43</v>
      </c>
      <c r="C299">
        <v>2.46</v>
      </c>
      <c r="D299">
        <v>-0.15</v>
      </c>
      <c r="E299">
        <v>1.3041</v>
      </c>
    </row>
    <row r="300" spans="1:5" x14ac:dyDescent="0.2">
      <c r="A300">
        <v>6299.17</v>
      </c>
      <c r="B300">
        <v>5.47</v>
      </c>
      <c r="C300">
        <v>2.85</v>
      </c>
      <c r="D300">
        <v>-0.38</v>
      </c>
      <c r="E300">
        <v>1.4218</v>
      </c>
    </row>
    <row r="301" spans="1:5" x14ac:dyDescent="0.2">
      <c r="A301">
        <v>6300.17</v>
      </c>
      <c r="B301">
        <v>5.5</v>
      </c>
      <c r="C301">
        <v>3.53</v>
      </c>
      <c r="D301">
        <v>-0.41</v>
      </c>
      <c r="E301">
        <v>1.5483</v>
      </c>
    </row>
    <row r="302" spans="1:5" x14ac:dyDescent="0.2">
      <c r="A302">
        <v>6301.17</v>
      </c>
      <c r="B302">
        <v>5.54</v>
      </c>
      <c r="C302">
        <v>3.42</v>
      </c>
      <c r="D302">
        <v>-0.18</v>
      </c>
      <c r="E302">
        <v>1.5147999999999999</v>
      </c>
    </row>
    <row r="303" spans="1:5" x14ac:dyDescent="0.2">
      <c r="A303">
        <v>6302.17</v>
      </c>
      <c r="B303">
        <v>5.58</v>
      </c>
      <c r="C303">
        <v>3.51</v>
      </c>
      <c r="D303">
        <v>-0.49</v>
      </c>
      <c r="E303">
        <v>1.5405</v>
      </c>
    </row>
    <row r="304" spans="1:5" x14ac:dyDescent="0.2">
      <c r="A304">
        <v>6303.17</v>
      </c>
      <c r="B304">
        <v>5.62</v>
      </c>
      <c r="C304">
        <v>3.29</v>
      </c>
      <c r="D304">
        <v>-0.45</v>
      </c>
      <c r="E304">
        <v>1.4865999999999999</v>
      </c>
    </row>
    <row r="305" spans="1:5" x14ac:dyDescent="0.2">
      <c r="A305">
        <v>6304.17</v>
      </c>
      <c r="B305">
        <v>5.66</v>
      </c>
      <c r="C305">
        <v>4.1100000000000003</v>
      </c>
      <c r="D305">
        <v>-0.05</v>
      </c>
      <c r="E305">
        <v>1.5815999999999999</v>
      </c>
    </row>
    <row r="306" spans="1:5" x14ac:dyDescent="0.2">
      <c r="A306">
        <v>6305.17</v>
      </c>
      <c r="B306">
        <v>5.7</v>
      </c>
      <c r="C306">
        <v>6.21</v>
      </c>
      <c r="D306">
        <v>-0.32</v>
      </c>
      <c r="E306">
        <v>1.8136000000000001</v>
      </c>
    </row>
    <row r="307" spans="1:5" x14ac:dyDescent="0.2">
      <c r="A307">
        <v>6306.17</v>
      </c>
      <c r="B307">
        <v>5.74</v>
      </c>
      <c r="C307">
        <v>3.69</v>
      </c>
      <c r="D307">
        <v>-0.33</v>
      </c>
      <c r="E307">
        <v>1.5524</v>
      </c>
    </row>
    <row r="308" spans="1:5" x14ac:dyDescent="0.2">
      <c r="A308">
        <v>6307.17</v>
      </c>
      <c r="B308">
        <v>5.78</v>
      </c>
      <c r="C308">
        <v>2.58</v>
      </c>
      <c r="D308">
        <v>-0.5</v>
      </c>
      <c r="E308">
        <v>1.3192999999999999</v>
      </c>
    </row>
    <row r="309" spans="1:5" x14ac:dyDescent="0.2">
      <c r="A309">
        <v>6308.17</v>
      </c>
      <c r="B309">
        <v>5.82</v>
      </c>
      <c r="C309">
        <v>3.73</v>
      </c>
      <c r="D309">
        <v>-0.41</v>
      </c>
      <c r="E309">
        <v>1.5543</v>
      </c>
    </row>
    <row r="310" spans="1:5" x14ac:dyDescent="0.2">
      <c r="A310">
        <v>6309.17</v>
      </c>
      <c r="B310">
        <v>5.86</v>
      </c>
      <c r="C310">
        <v>2.65</v>
      </c>
      <c r="D310">
        <v>-0.11</v>
      </c>
      <c r="E310">
        <v>1.3343</v>
      </c>
    </row>
    <row r="311" spans="1:5" x14ac:dyDescent="0.2">
      <c r="A311">
        <v>6310.17</v>
      </c>
      <c r="B311">
        <v>5.9</v>
      </c>
      <c r="C311">
        <v>3.02</v>
      </c>
      <c r="D311">
        <v>-0.11</v>
      </c>
      <c r="E311">
        <v>1.4165000000000001</v>
      </c>
    </row>
    <row r="312" spans="1:5" x14ac:dyDescent="0.2">
      <c r="A312">
        <v>6311.17</v>
      </c>
      <c r="B312">
        <v>5.94</v>
      </c>
      <c r="C312">
        <v>3.29</v>
      </c>
      <c r="D312">
        <v>-0.1</v>
      </c>
      <c r="E312">
        <v>1.4637</v>
      </c>
    </row>
    <row r="313" spans="1:5" x14ac:dyDescent="0.2">
      <c r="A313">
        <v>6312.17</v>
      </c>
      <c r="B313">
        <v>5.98</v>
      </c>
      <c r="C313">
        <v>2.2999999999999998</v>
      </c>
      <c r="D313">
        <v>-0.43</v>
      </c>
      <c r="E313">
        <v>1.2723</v>
      </c>
    </row>
    <row r="314" spans="1:5" x14ac:dyDescent="0.2">
      <c r="A314">
        <v>6313.17</v>
      </c>
      <c r="B314">
        <v>6.02</v>
      </c>
      <c r="C314">
        <v>3.28</v>
      </c>
      <c r="D314">
        <v>-0.45</v>
      </c>
      <c r="E314">
        <v>1.4905999999999999</v>
      </c>
    </row>
    <row r="315" spans="1:5" x14ac:dyDescent="0.2">
      <c r="A315">
        <v>6314.17</v>
      </c>
      <c r="B315">
        <v>6.07</v>
      </c>
      <c r="C315">
        <v>2.73</v>
      </c>
      <c r="D315">
        <v>-0.15</v>
      </c>
      <c r="E315">
        <v>1.3426</v>
      </c>
    </row>
    <row r="316" spans="1:5" x14ac:dyDescent="0.2">
      <c r="A316">
        <v>6315.17</v>
      </c>
      <c r="B316">
        <v>6.12</v>
      </c>
      <c r="C316">
        <v>2.3199999999999998</v>
      </c>
      <c r="D316">
        <v>-0.27</v>
      </c>
      <c r="E316">
        <v>1.2664</v>
      </c>
    </row>
    <row r="317" spans="1:5" x14ac:dyDescent="0.2">
      <c r="A317">
        <v>6316.17</v>
      </c>
      <c r="B317">
        <v>6.17</v>
      </c>
      <c r="C317">
        <v>4.4000000000000004</v>
      </c>
      <c r="D317">
        <v>-0.33</v>
      </c>
      <c r="E317">
        <v>1.6127</v>
      </c>
    </row>
    <row r="318" spans="1:5" x14ac:dyDescent="0.2">
      <c r="A318">
        <v>6317.17</v>
      </c>
      <c r="B318">
        <v>6.21</v>
      </c>
      <c r="C318">
        <v>2.76</v>
      </c>
      <c r="D318">
        <v>-0.39</v>
      </c>
      <c r="E318">
        <v>1.3752</v>
      </c>
    </row>
    <row r="319" spans="1:5" x14ac:dyDescent="0.2">
      <c r="A319">
        <v>6318.17</v>
      </c>
      <c r="B319">
        <v>6.26</v>
      </c>
      <c r="C319">
        <v>3.99</v>
      </c>
      <c r="D319">
        <v>-7.0000000000000007E-2</v>
      </c>
      <c r="E319">
        <v>1.5592999999999999</v>
      </c>
    </row>
    <row r="320" spans="1:5" x14ac:dyDescent="0.2">
      <c r="A320">
        <v>6319.17</v>
      </c>
      <c r="B320">
        <v>6.31</v>
      </c>
      <c r="C320">
        <v>2.39</v>
      </c>
      <c r="D320">
        <v>-0.16</v>
      </c>
      <c r="E320">
        <v>1.2663</v>
      </c>
    </row>
    <row r="321" spans="1:5" x14ac:dyDescent="0.2">
      <c r="A321">
        <v>6320.17</v>
      </c>
      <c r="B321">
        <v>6.36</v>
      </c>
      <c r="C321">
        <v>3.66</v>
      </c>
      <c r="D321">
        <v>-0.26</v>
      </c>
      <c r="E321">
        <v>1.5370999999999999</v>
      </c>
    </row>
    <row r="322" spans="1:5" x14ac:dyDescent="0.2">
      <c r="A322">
        <v>6321.17</v>
      </c>
      <c r="B322">
        <v>6.41</v>
      </c>
      <c r="C322">
        <v>3.18</v>
      </c>
      <c r="D322">
        <v>-0.23</v>
      </c>
      <c r="E322">
        <v>1.4368000000000001</v>
      </c>
    </row>
    <row r="323" spans="1:5" x14ac:dyDescent="0.2">
      <c r="A323">
        <v>6322.17</v>
      </c>
      <c r="B323">
        <v>6.46</v>
      </c>
      <c r="C323">
        <v>3.3</v>
      </c>
      <c r="D323">
        <v>-0.08</v>
      </c>
      <c r="E323">
        <v>1.4500999999999999</v>
      </c>
    </row>
    <row r="324" spans="1:5" x14ac:dyDescent="0.2">
      <c r="A324">
        <v>6323.17</v>
      </c>
      <c r="B324">
        <v>6.51</v>
      </c>
      <c r="C324">
        <v>3.6</v>
      </c>
      <c r="D324">
        <v>-0.26</v>
      </c>
      <c r="E324">
        <v>1.4931000000000001</v>
      </c>
    </row>
    <row r="325" spans="1:5" x14ac:dyDescent="0.2">
      <c r="A325">
        <v>6324.17</v>
      </c>
      <c r="B325">
        <v>6.57</v>
      </c>
      <c r="C325">
        <v>4.2300000000000004</v>
      </c>
      <c r="D325">
        <v>-0.22</v>
      </c>
      <c r="E325">
        <v>1.5662</v>
      </c>
    </row>
    <row r="326" spans="1:5" x14ac:dyDescent="0.2">
      <c r="A326">
        <v>6325.17</v>
      </c>
      <c r="B326">
        <v>6.63</v>
      </c>
      <c r="C326">
        <v>3.73</v>
      </c>
      <c r="D326">
        <v>0.01</v>
      </c>
      <c r="E326">
        <v>1.5190999999999999</v>
      </c>
    </row>
    <row r="327" spans="1:5" x14ac:dyDescent="0.2">
      <c r="A327">
        <v>6326.17</v>
      </c>
      <c r="B327">
        <v>6.69</v>
      </c>
      <c r="C327">
        <v>2.83</v>
      </c>
      <c r="D327">
        <v>0</v>
      </c>
      <c r="E327">
        <v>1.3451</v>
      </c>
    </row>
    <row r="328" spans="1:5" x14ac:dyDescent="0.2">
      <c r="A328">
        <v>6327.17</v>
      </c>
      <c r="B328">
        <v>6.74</v>
      </c>
      <c r="C328">
        <v>4.7300000000000004</v>
      </c>
      <c r="D328">
        <v>-0.14000000000000001</v>
      </c>
      <c r="E328">
        <v>1.6275999999999999</v>
      </c>
    </row>
    <row r="329" spans="1:5" x14ac:dyDescent="0.2">
      <c r="A329">
        <v>6328.17</v>
      </c>
      <c r="B329">
        <v>6.8</v>
      </c>
      <c r="C329">
        <v>3.58</v>
      </c>
      <c r="D329">
        <v>-0.45</v>
      </c>
      <c r="E329">
        <v>1.4922</v>
      </c>
    </row>
    <row r="330" spans="1:5" x14ac:dyDescent="0.2">
      <c r="A330">
        <v>6329.17</v>
      </c>
      <c r="B330">
        <v>6.86</v>
      </c>
      <c r="C330">
        <v>5.01</v>
      </c>
      <c r="D330">
        <v>-0.34</v>
      </c>
      <c r="E330">
        <v>1.6419999999999999</v>
      </c>
    </row>
    <row r="331" spans="1:5" x14ac:dyDescent="0.2">
      <c r="A331">
        <v>6330.17</v>
      </c>
      <c r="B331">
        <v>6.92</v>
      </c>
      <c r="C331">
        <v>4.07</v>
      </c>
      <c r="D331">
        <v>-0.14000000000000001</v>
      </c>
      <c r="E331">
        <v>1.5451999999999999</v>
      </c>
    </row>
    <row r="332" spans="1:5" x14ac:dyDescent="0.2">
      <c r="A332">
        <v>6331.17</v>
      </c>
      <c r="B332">
        <v>6.98</v>
      </c>
      <c r="C332">
        <v>4</v>
      </c>
      <c r="D332">
        <v>-0.25</v>
      </c>
      <c r="E332">
        <v>1.5355000000000001</v>
      </c>
    </row>
    <row r="333" spans="1:5" x14ac:dyDescent="0.2">
      <c r="A333">
        <v>6332.17</v>
      </c>
      <c r="B333">
        <v>7.04</v>
      </c>
      <c r="C333">
        <v>2.79</v>
      </c>
      <c r="D333">
        <v>-0.31</v>
      </c>
      <c r="E333">
        <v>1.3535999999999999</v>
      </c>
    </row>
    <row r="334" spans="1:5" x14ac:dyDescent="0.2">
      <c r="A334">
        <v>6333.17</v>
      </c>
      <c r="B334">
        <v>7.11</v>
      </c>
      <c r="C334">
        <v>3.03</v>
      </c>
      <c r="D334">
        <v>-0.16</v>
      </c>
      <c r="E334">
        <v>1.3622000000000001</v>
      </c>
    </row>
    <row r="335" spans="1:5" x14ac:dyDescent="0.2">
      <c r="A335">
        <v>6334.17</v>
      </c>
      <c r="B335">
        <v>7.18</v>
      </c>
      <c r="C335">
        <v>3.25</v>
      </c>
      <c r="D335">
        <v>0</v>
      </c>
      <c r="E335">
        <v>1.4222999999999999</v>
      </c>
    </row>
    <row r="336" spans="1:5" x14ac:dyDescent="0.2">
      <c r="A336">
        <v>6335.17</v>
      </c>
      <c r="B336">
        <v>7.25</v>
      </c>
      <c r="C336">
        <v>3.3</v>
      </c>
      <c r="D336">
        <v>-0.38</v>
      </c>
      <c r="E336">
        <v>1.4262999999999999</v>
      </c>
    </row>
    <row r="337" spans="1:5" x14ac:dyDescent="0.2">
      <c r="A337">
        <v>6336.17</v>
      </c>
      <c r="B337">
        <v>7.32</v>
      </c>
      <c r="C337">
        <v>2.54</v>
      </c>
      <c r="D337">
        <v>0.02</v>
      </c>
      <c r="E337">
        <v>1.2788999999999999</v>
      </c>
    </row>
    <row r="338" spans="1:5" x14ac:dyDescent="0.2">
      <c r="A338">
        <v>6337.17</v>
      </c>
      <c r="B338">
        <v>7.39</v>
      </c>
      <c r="C338">
        <v>4.93</v>
      </c>
      <c r="D338">
        <v>-0.2</v>
      </c>
      <c r="E338">
        <v>1.6117999999999999</v>
      </c>
    </row>
    <row r="339" spans="1:5" x14ac:dyDescent="0.2">
      <c r="A339">
        <v>6338.17</v>
      </c>
      <c r="B339">
        <v>7.46</v>
      </c>
      <c r="C339">
        <v>3.74</v>
      </c>
      <c r="D339">
        <v>-0.28000000000000003</v>
      </c>
      <c r="E339">
        <v>1.4832000000000001</v>
      </c>
    </row>
    <row r="340" spans="1:5" x14ac:dyDescent="0.2">
      <c r="A340">
        <v>6339.17</v>
      </c>
      <c r="B340">
        <v>7.53</v>
      </c>
      <c r="C340">
        <v>3.5</v>
      </c>
      <c r="D340">
        <v>-0.24</v>
      </c>
      <c r="E340">
        <v>1.4615</v>
      </c>
    </row>
    <row r="341" spans="1:5" x14ac:dyDescent="0.2">
      <c r="A341">
        <v>6340.17</v>
      </c>
      <c r="B341">
        <v>7.61</v>
      </c>
      <c r="C341">
        <v>3.44</v>
      </c>
      <c r="D341">
        <v>-0.23</v>
      </c>
      <c r="E341">
        <v>1.4191</v>
      </c>
    </row>
    <row r="342" spans="1:5" x14ac:dyDescent="0.2">
      <c r="A342">
        <v>6341.17</v>
      </c>
      <c r="B342">
        <v>7.69</v>
      </c>
      <c r="C342">
        <v>3.59</v>
      </c>
      <c r="D342">
        <v>-0.16</v>
      </c>
      <c r="E342">
        <v>1.4254</v>
      </c>
    </row>
    <row r="343" spans="1:5" x14ac:dyDescent="0.2">
      <c r="A343">
        <v>6342.17</v>
      </c>
      <c r="B343">
        <v>7.77</v>
      </c>
      <c r="C343">
        <v>3</v>
      </c>
      <c r="D343">
        <v>-0.21</v>
      </c>
      <c r="E343">
        <v>1.3507</v>
      </c>
    </row>
    <row r="344" spans="1:5" x14ac:dyDescent="0.2">
      <c r="A344">
        <v>6343.17</v>
      </c>
      <c r="B344">
        <v>7.86</v>
      </c>
      <c r="C344">
        <v>2.44</v>
      </c>
      <c r="D344">
        <v>-0.17</v>
      </c>
      <c r="E344">
        <v>1.2262</v>
      </c>
    </row>
    <row r="345" spans="1:5" x14ac:dyDescent="0.2">
      <c r="A345">
        <v>6344.17</v>
      </c>
      <c r="B345">
        <v>7.94</v>
      </c>
      <c r="C345">
        <v>3.48</v>
      </c>
      <c r="D345">
        <v>-0.23</v>
      </c>
      <c r="E345">
        <v>1.429</v>
      </c>
    </row>
    <row r="346" spans="1:5" x14ac:dyDescent="0.2">
      <c r="A346">
        <v>6345.17</v>
      </c>
      <c r="B346">
        <v>8.02</v>
      </c>
      <c r="C346">
        <v>2.72</v>
      </c>
      <c r="D346">
        <v>-0.19</v>
      </c>
      <c r="E346">
        <v>1.2634000000000001</v>
      </c>
    </row>
    <row r="347" spans="1:5" x14ac:dyDescent="0.2">
      <c r="A347">
        <v>6346.17</v>
      </c>
      <c r="B347">
        <v>8.11</v>
      </c>
      <c r="C347">
        <v>3.89</v>
      </c>
      <c r="D347">
        <v>-0.18</v>
      </c>
      <c r="E347">
        <v>1.4767999999999999</v>
      </c>
    </row>
    <row r="348" spans="1:5" x14ac:dyDescent="0.2">
      <c r="A348">
        <v>6347.17</v>
      </c>
      <c r="B348">
        <v>8.1999999999999993</v>
      </c>
      <c r="C348">
        <v>3.39</v>
      </c>
      <c r="D348">
        <v>-0.34</v>
      </c>
      <c r="E348">
        <v>1.4043000000000001</v>
      </c>
    </row>
    <row r="349" spans="1:5" x14ac:dyDescent="0.2">
      <c r="A349">
        <v>6348.17</v>
      </c>
      <c r="B349">
        <v>8.2899999999999991</v>
      </c>
      <c r="C349">
        <v>4.3499999999999996</v>
      </c>
      <c r="D349">
        <v>-0.09</v>
      </c>
      <c r="E349">
        <v>1.4991000000000001</v>
      </c>
    </row>
    <row r="350" spans="1:5" x14ac:dyDescent="0.2">
      <c r="A350">
        <v>6349.17</v>
      </c>
      <c r="B350">
        <v>8.39</v>
      </c>
      <c r="C350">
        <v>4.5599999999999996</v>
      </c>
      <c r="D350">
        <v>-0.43</v>
      </c>
      <c r="E350">
        <v>1.5044999999999999</v>
      </c>
    </row>
    <row r="351" spans="1:5" x14ac:dyDescent="0.2">
      <c r="A351">
        <v>6350.17</v>
      </c>
      <c r="B351">
        <v>8.49</v>
      </c>
      <c r="C351">
        <v>4.82</v>
      </c>
      <c r="D351">
        <v>-0.24</v>
      </c>
      <c r="E351">
        <v>1.5550999999999999</v>
      </c>
    </row>
    <row r="352" spans="1:5" x14ac:dyDescent="0.2">
      <c r="A352">
        <v>6351.17</v>
      </c>
      <c r="B352">
        <v>8.58</v>
      </c>
      <c r="C352">
        <v>6.11</v>
      </c>
      <c r="D352">
        <v>-0.36</v>
      </c>
      <c r="E352">
        <v>1.6492</v>
      </c>
    </row>
    <row r="353" spans="1:5" x14ac:dyDescent="0.2">
      <c r="A353">
        <v>6352.17</v>
      </c>
      <c r="B353">
        <v>8.68</v>
      </c>
      <c r="C353">
        <v>3.57</v>
      </c>
      <c r="D353">
        <v>0</v>
      </c>
      <c r="E353">
        <v>1.4194</v>
      </c>
    </row>
    <row r="354" spans="1:5" x14ac:dyDescent="0.2">
      <c r="A354">
        <v>6353.17</v>
      </c>
      <c r="B354">
        <v>8.7899999999999991</v>
      </c>
      <c r="C354">
        <v>3.51</v>
      </c>
      <c r="D354">
        <v>-0.18</v>
      </c>
      <c r="E354">
        <v>1.3977999999999999</v>
      </c>
    </row>
    <row r="355" spans="1:5" x14ac:dyDescent="0.2">
      <c r="A355">
        <v>6354.17</v>
      </c>
      <c r="B355">
        <v>8.9</v>
      </c>
      <c r="C355">
        <v>3.28</v>
      </c>
      <c r="D355">
        <v>0.02</v>
      </c>
      <c r="E355">
        <v>1.3565</v>
      </c>
    </row>
    <row r="356" spans="1:5" x14ac:dyDescent="0.2">
      <c r="A356">
        <v>6355.17</v>
      </c>
      <c r="B356">
        <v>9.01</v>
      </c>
      <c r="C356">
        <v>3.47</v>
      </c>
      <c r="D356">
        <v>-0.06</v>
      </c>
      <c r="E356">
        <v>1.3772</v>
      </c>
    </row>
    <row r="357" spans="1:5" x14ac:dyDescent="0.2">
      <c r="A357">
        <v>6356.17</v>
      </c>
      <c r="B357">
        <v>9.1199999999999992</v>
      </c>
      <c r="C357">
        <v>3.23</v>
      </c>
      <c r="D357">
        <v>0</v>
      </c>
      <c r="E357">
        <v>1.3521000000000001</v>
      </c>
    </row>
    <row r="358" spans="1:5" x14ac:dyDescent="0.2">
      <c r="A358">
        <v>6357.17</v>
      </c>
      <c r="B358">
        <v>9.23</v>
      </c>
      <c r="C358">
        <v>4.3499999999999996</v>
      </c>
      <c r="D358">
        <v>-0.43</v>
      </c>
      <c r="E358">
        <v>1.4539</v>
      </c>
    </row>
    <row r="359" spans="1:5" x14ac:dyDescent="0.2">
      <c r="A359">
        <v>6358.17</v>
      </c>
      <c r="B359">
        <v>9.35</v>
      </c>
      <c r="C359">
        <v>2.59</v>
      </c>
      <c r="D359">
        <v>-0.05</v>
      </c>
      <c r="E359">
        <v>1.2070000000000001</v>
      </c>
    </row>
    <row r="360" spans="1:5" x14ac:dyDescent="0.2">
      <c r="A360">
        <v>6359.17</v>
      </c>
      <c r="B360">
        <v>9.48</v>
      </c>
      <c r="C360">
        <v>4.83</v>
      </c>
      <c r="D360">
        <v>-0.39</v>
      </c>
      <c r="E360">
        <v>1.5018</v>
      </c>
    </row>
    <row r="361" spans="1:5" x14ac:dyDescent="0.2">
      <c r="A361">
        <v>6360.17</v>
      </c>
      <c r="B361">
        <v>9.61</v>
      </c>
      <c r="C361">
        <v>4.59</v>
      </c>
      <c r="D361">
        <v>-0.08</v>
      </c>
      <c r="E361">
        <v>1.4750000000000001</v>
      </c>
    </row>
    <row r="362" spans="1:5" x14ac:dyDescent="0.2">
      <c r="A362">
        <v>6361.17</v>
      </c>
      <c r="B362">
        <v>9.74</v>
      </c>
      <c r="C362">
        <v>3.13</v>
      </c>
      <c r="D362">
        <v>-0.1</v>
      </c>
      <c r="E362">
        <v>1.3254999999999999</v>
      </c>
    </row>
    <row r="363" spans="1:5" x14ac:dyDescent="0.2">
      <c r="A363">
        <v>6362.17</v>
      </c>
      <c r="B363">
        <v>9.8699999999999992</v>
      </c>
      <c r="C363">
        <v>2.94</v>
      </c>
      <c r="D363">
        <v>0.04</v>
      </c>
      <c r="E363">
        <v>1.2954000000000001</v>
      </c>
    </row>
    <row r="364" spans="1:5" x14ac:dyDescent="0.2">
      <c r="A364">
        <v>6363.17</v>
      </c>
      <c r="B364">
        <v>10.02</v>
      </c>
      <c r="C364">
        <v>3.16</v>
      </c>
      <c r="D364">
        <v>-0.14000000000000001</v>
      </c>
      <c r="E364">
        <v>1.3173999999999999</v>
      </c>
    </row>
    <row r="365" spans="1:5" x14ac:dyDescent="0.2">
      <c r="A365">
        <v>6364.17</v>
      </c>
      <c r="B365">
        <v>10.17</v>
      </c>
      <c r="C365">
        <v>3.74</v>
      </c>
      <c r="D365">
        <v>-0.08</v>
      </c>
      <c r="E365">
        <v>1.3782000000000001</v>
      </c>
    </row>
    <row r="366" spans="1:5" x14ac:dyDescent="0.2">
      <c r="A366">
        <v>6365.17</v>
      </c>
      <c r="B366">
        <v>10.32</v>
      </c>
      <c r="C366">
        <v>3.08</v>
      </c>
      <c r="D366">
        <v>-0.06</v>
      </c>
      <c r="E366">
        <v>1.2703</v>
      </c>
    </row>
    <row r="367" spans="1:5" x14ac:dyDescent="0.2">
      <c r="A367">
        <v>6366.17</v>
      </c>
      <c r="B367">
        <v>10.47</v>
      </c>
      <c r="C367">
        <v>5.23</v>
      </c>
      <c r="D367">
        <v>-0.36</v>
      </c>
      <c r="E367">
        <v>1.4978</v>
      </c>
    </row>
    <row r="368" spans="1:5" x14ac:dyDescent="0.2">
      <c r="A368">
        <v>6367.17</v>
      </c>
      <c r="B368">
        <v>10.64</v>
      </c>
      <c r="C368">
        <v>4.91</v>
      </c>
      <c r="D368">
        <v>-0.35</v>
      </c>
      <c r="E368">
        <v>1.4710000000000001</v>
      </c>
    </row>
    <row r="369" spans="1:5" x14ac:dyDescent="0.2">
      <c r="A369">
        <v>6368.17</v>
      </c>
      <c r="B369">
        <v>10.82</v>
      </c>
      <c r="C369">
        <v>3.2</v>
      </c>
      <c r="D369">
        <v>-0.24</v>
      </c>
      <c r="E369">
        <v>1.3029999999999999</v>
      </c>
    </row>
    <row r="370" spans="1:5" x14ac:dyDescent="0.2">
      <c r="A370">
        <v>6369.17</v>
      </c>
      <c r="B370">
        <v>11</v>
      </c>
      <c r="C370">
        <v>5.75</v>
      </c>
      <c r="D370">
        <v>-0.09</v>
      </c>
      <c r="E370">
        <v>1.5256000000000001</v>
      </c>
    </row>
    <row r="371" spans="1:5" x14ac:dyDescent="0.2">
      <c r="A371">
        <v>6370.17</v>
      </c>
      <c r="B371">
        <v>11.18</v>
      </c>
      <c r="C371">
        <v>4.3099999999999996</v>
      </c>
      <c r="D371">
        <v>0.08</v>
      </c>
      <c r="E371">
        <v>1.3680000000000001</v>
      </c>
    </row>
    <row r="372" spans="1:5" x14ac:dyDescent="0.2">
      <c r="A372">
        <v>6371.17</v>
      </c>
      <c r="B372">
        <v>11.39</v>
      </c>
      <c r="C372">
        <v>3.79</v>
      </c>
      <c r="D372">
        <v>-0.1</v>
      </c>
      <c r="E372">
        <v>1.3443000000000001</v>
      </c>
    </row>
    <row r="373" spans="1:5" x14ac:dyDescent="0.2">
      <c r="A373">
        <v>6372.17</v>
      </c>
      <c r="B373">
        <v>11.6</v>
      </c>
      <c r="C373">
        <v>2.9</v>
      </c>
      <c r="D373">
        <v>-0.2</v>
      </c>
      <c r="E373">
        <v>1.2276</v>
      </c>
    </row>
    <row r="374" spans="1:5" x14ac:dyDescent="0.2">
      <c r="A374">
        <v>6373.17</v>
      </c>
      <c r="B374">
        <v>11.82</v>
      </c>
      <c r="C374">
        <v>5.78</v>
      </c>
      <c r="D374">
        <v>-0.08</v>
      </c>
      <c r="E374">
        <v>1.5005999999999999</v>
      </c>
    </row>
    <row r="375" spans="1:5" x14ac:dyDescent="0.2">
      <c r="A375">
        <v>6374.17</v>
      </c>
      <c r="B375">
        <v>12.06</v>
      </c>
      <c r="C375">
        <v>5.46</v>
      </c>
      <c r="D375">
        <v>-0.09</v>
      </c>
      <c r="E375">
        <v>1.4684999999999999</v>
      </c>
    </row>
    <row r="376" spans="1:5" x14ac:dyDescent="0.2">
      <c r="A376">
        <v>6375.17</v>
      </c>
      <c r="B376">
        <v>12.31</v>
      </c>
      <c r="C376">
        <v>3.71</v>
      </c>
      <c r="D376">
        <v>-0.22</v>
      </c>
      <c r="E376">
        <v>1.3305</v>
      </c>
    </row>
    <row r="377" spans="1:5" x14ac:dyDescent="0.2">
      <c r="A377">
        <v>6376.17</v>
      </c>
      <c r="B377">
        <v>12.57</v>
      </c>
      <c r="C377">
        <v>3.79</v>
      </c>
      <c r="D377">
        <v>-0.34</v>
      </c>
      <c r="E377">
        <v>1.3069</v>
      </c>
    </row>
    <row r="378" spans="1:5" x14ac:dyDescent="0.2">
      <c r="A378">
        <v>6377.17</v>
      </c>
      <c r="B378">
        <v>12.87</v>
      </c>
      <c r="C378">
        <v>3.78</v>
      </c>
      <c r="D378">
        <v>-0.4</v>
      </c>
      <c r="E378">
        <v>1.3069999999999999</v>
      </c>
    </row>
    <row r="379" spans="1:5" x14ac:dyDescent="0.2">
      <c r="A379">
        <v>6378.17</v>
      </c>
      <c r="B379">
        <v>13.18</v>
      </c>
      <c r="C379">
        <v>2.94</v>
      </c>
      <c r="D379">
        <v>-0.16</v>
      </c>
      <c r="E379">
        <v>1.1760999999999999</v>
      </c>
    </row>
    <row r="380" spans="1:5" x14ac:dyDescent="0.2">
      <c r="A380">
        <v>6379.17</v>
      </c>
      <c r="B380">
        <v>13.51</v>
      </c>
      <c r="C380">
        <v>4.51</v>
      </c>
      <c r="D380">
        <v>-0.25</v>
      </c>
      <c r="E380">
        <v>1.351</v>
      </c>
    </row>
    <row r="381" spans="1:5" x14ac:dyDescent="0.2">
      <c r="A381">
        <v>6380.17</v>
      </c>
      <c r="B381">
        <v>13.86</v>
      </c>
      <c r="C381">
        <v>3.98</v>
      </c>
      <c r="D381">
        <v>-0.23</v>
      </c>
      <c r="E381">
        <v>1.3011999999999999</v>
      </c>
    </row>
    <row r="382" spans="1:5" x14ac:dyDescent="0.2">
      <c r="A382">
        <v>6381.17</v>
      </c>
      <c r="B382">
        <v>14.25</v>
      </c>
      <c r="C382">
        <v>4.47</v>
      </c>
      <c r="D382">
        <v>-0.24</v>
      </c>
      <c r="E382">
        <v>1.3388</v>
      </c>
    </row>
    <row r="383" spans="1:5" x14ac:dyDescent="0.2">
      <c r="A383">
        <v>6382.17</v>
      </c>
      <c r="B383">
        <v>14.66</v>
      </c>
      <c r="C383">
        <v>4.59</v>
      </c>
      <c r="D383">
        <v>-0.08</v>
      </c>
      <c r="E383">
        <v>1.3392999999999999</v>
      </c>
    </row>
    <row r="384" spans="1:5" x14ac:dyDescent="0.2">
      <c r="A384">
        <v>6383.17</v>
      </c>
      <c r="B384">
        <v>15.11</v>
      </c>
      <c r="C384">
        <v>4.54</v>
      </c>
      <c r="D384">
        <v>-0.39</v>
      </c>
      <c r="E384">
        <v>1.3303</v>
      </c>
    </row>
    <row r="385" spans="1:5" x14ac:dyDescent="0.2">
      <c r="A385">
        <v>6384.17</v>
      </c>
      <c r="B385">
        <v>15.59</v>
      </c>
      <c r="C385">
        <v>3.8</v>
      </c>
      <c r="D385">
        <v>-0.26</v>
      </c>
      <c r="E385">
        <v>1.2555000000000001</v>
      </c>
    </row>
    <row r="386" spans="1:5" x14ac:dyDescent="0.2">
      <c r="A386">
        <v>6385.17</v>
      </c>
      <c r="B386">
        <v>16.12</v>
      </c>
      <c r="C386">
        <v>5.51</v>
      </c>
      <c r="D386">
        <v>-0.25</v>
      </c>
      <c r="E386">
        <v>1.3913</v>
      </c>
    </row>
    <row r="387" spans="1:5" x14ac:dyDescent="0.2">
      <c r="A387">
        <v>6386.17</v>
      </c>
      <c r="B387">
        <v>16.7</v>
      </c>
      <c r="C387">
        <v>2.58</v>
      </c>
      <c r="D387">
        <v>0.05</v>
      </c>
      <c r="E387">
        <v>1.0643</v>
      </c>
    </row>
    <row r="388" spans="1:5" x14ac:dyDescent="0.2">
      <c r="A388">
        <v>6387.17</v>
      </c>
      <c r="B388">
        <v>17.32</v>
      </c>
      <c r="C388">
        <v>4.9000000000000004</v>
      </c>
      <c r="D388">
        <v>-0.28000000000000003</v>
      </c>
      <c r="E388">
        <v>1.3108</v>
      </c>
    </row>
    <row r="389" spans="1:5" x14ac:dyDescent="0.2">
      <c r="A389">
        <v>6388.17</v>
      </c>
      <c r="B389">
        <v>18.02</v>
      </c>
      <c r="C389">
        <v>3.17</v>
      </c>
      <c r="D389">
        <v>-0.35</v>
      </c>
      <c r="E389">
        <v>1.1484000000000001</v>
      </c>
    </row>
    <row r="390" spans="1:5" x14ac:dyDescent="0.2">
      <c r="A390">
        <v>6389.17</v>
      </c>
      <c r="B390">
        <v>18.79</v>
      </c>
      <c r="C390">
        <v>3.7</v>
      </c>
      <c r="D390">
        <v>-0.11</v>
      </c>
      <c r="E390">
        <v>1.2011000000000001</v>
      </c>
    </row>
    <row r="391" spans="1:5" x14ac:dyDescent="0.2">
      <c r="A391">
        <v>6390.17</v>
      </c>
      <c r="B391">
        <v>19.670000000000002</v>
      </c>
      <c r="C391">
        <v>4.08</v>
      </c>
      <c r="D391">
        <v>-0.28000000000000003</v>
      </c>
      <c r="E391">
        <v>1.2111000000000001</v>
      </c>
    </row>
    <row r="392" spans="1:5" x14ac:dyDescent="0.2">
      <c r="A392">
        <v>6391.17</v>
      </c>
      <c r="B392">
        <v>20.68</v>
      </c>
      <c r="C392">
        <v>3.35</v>
      </c>
      <c r="D392">
        <v>-0.18</v>
      </c>
      <c r="E392">
        <v>1.1387</v>
      </c>
    </row>
    <row r="393" spans="1:5" x14ac:dyDescent="0.2">
      <c r="A393">
        <v>6392.17</v>
      </c>
      <c r="B393">
        <v>21.86</v>
      </c>
      <c r="C393">
        <v>3.74</v>
      </c>
      <c r="D393">
        <v>-0.26</v>
      </c>
      <c r="E393">
        <v>1.1609</v>
      </c>
    </row>
    <row r="394" spans="1:5" x14ac:dyDescent="0.2">
      <c r="A394">
        <v>6393.17</v>
      </c>
      <c r="B394">
        <v>23.24</v>
      </c>
      <c r="C394">
        <v>5.08</v>
      </c>
      <c r="D394">
        <v>-0.34</v>
      </c>
      <c r="E394">
        <v>1.2386999999999999</v>
      </c>
    </row>
    <row r="395" spans="1:5" x14ac:dyDescent="0.2">
      <c r="A395">
        <v>6394.17</v>
      </c>
      <c r="B395">
        <v>24.87</v>
      </c>
      <c r="C395">
        <v>5.55</v>
      </c>
      <c r="D395">
        <v>-0.22</v>
      </c>
      <c r="E395">
        <v>1.248</v>
      </c>
    </row>
    <row r="396" spans="1:5" x14ac:dyDescent="0.2">
      <c r="A396">
        <v>6395.17</v>
      </c>
      <c r="B396">
        <v>26.82</v>
      </c>
      <c r="C396">
        <v>3.21</v>
      </c>
      <c r="D396">
        <v>-0.16</v>
      </c>
      <c r="E396">
        <v>1.0616000000000001</v>
      </c>
    </row>
    <row r="397" spans="1:5" x14ac:dyDescent="0.2">
      <c r="A397">
        <v>6396.17</v>
      </c>
      <c r="B397">
        <v>29.26</v>
      </c>
      <c r="C397">
        <v>3.41</v>
      </c>
      <c r="D397">
        <v>-0.12</v>
      </c>
      <c r="E397">
        <v>1.071</v>
      </c>
    </row>
    <row r="398" spans="1:5" x14ac:dyDescent="0.2">
      <c r="A398">
        <v>6397.17</v>
      </c>
      <c r="B398">
        <v>32.5</v>
      </c>
      <c r="C398">
        <v>4.5999999999999996</v>
      </c>
      <c r="D398">
        <v>-0.3</v>
      </c>
      <c r="E398">
        <v>1.1074999999999999</v>
      </c>
    </row>
    <row r="399" spans="1:5" x14ac:dyDescent="0.2">
      <c r="A399">
        <v>6398.17</v>
      </c>
      <c r="B399">
        <v>37.04</v>
      </c>
      <c r="C399">
        <v>6.7</v>
      </c>
      <c r="D399">
        <v>-0.27</v>
      </c>
      <c r="E399">
        <v>1.1720999999999999</v>
      </c>
    </row>
    <row r="400" spans="1:5" x14ac:dyDescent="0.2">
      <c r="A400">
        <v>6399.17</v>
      </c>
      <c r="B400">
        <v>43.89</v>
      </c>
      <c r="C400">
        <v>4.2</v>
      </c>
      <c r="D400">
        <v>-0.19</v>
      </c>
      <c r="E400">
        <v>1.0246999999999999</v>
      </c>
    </row>
    <row r="401" spans="1:5" x14ac:dyDescent="0.2">
      <c r="A401">
        <v>6400.17</v>
      </c>
      <c r="B401">
        <v>55.81</v>
      </c>
      <c r="C401">
        <v>4.3899999999999997</v>
      </c>
      <c r="D401">
        <v>-0.19</v>
      </c>
      <c r="E401">
        <v>0.99439999999999995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1"/>
  <sheetViews>
    <sheetView tabSelected="1" zoomScale="90" zoomScaleNormal="90" zoomScalePageLayoutView="90" workbookViewId="0">
      <selection activeCell="Q31" sqref="Q31"/>
    </sheetView>
  </sheetViews>
  <sheetFormatPr baseColWidth="10" defaultColWidth="11" defaultRowHeight="16" x14ac:dyDescent="0.2"/>
  <cols>
    <col min="1" max="1" width="8.1640625" bestFit="1" customWidth="1"/>
    <col min="2" max="2" width="6.1640625" bestFit="1" customWidth="1"/>
    <col min="3" max="3" width="5.1640625" bestFit="1" customWidth="1"/>
    <col min="4" max="4" width="5.6640625" bestFit="1" customWidth="1"/>
    <col min="5" max="5" width="6.1640625" bestFit="1" customWidth="1"/>
  </cols>
  <sheetData>
    <row r="1" spans="1:23" x14ac:dyDescent="0.25">
      <c r="G1">
        <v>0</v>
      </c>
      <c r="I1">
        <v>0</v>
      </c>
    </row>
    <row r="2" spans="1:23" x14ac:dyDescent="0.25">
      <c r="A2">
        <v>6001.17</v>
      </c>
      <c r="B2">
        <v>0.11</v>
      </c>
      <c r="C2">
        <v>2.81</v>
      </c>
      <c r="D2">
        <v>-0.28999999999999998</v>
      </c>
      <c r="E2">
        <v>2.1259999999999999</v>
      </c>
      <c r="G2">
        <f>G1+0.05</f>
        <v>0.05</v>
      </c>
      <c r="H2">
        <f t="array" ref="H2:H71">FREQUENCY(E2:E501,G2:G71)</f>
        <v>0</v>
      </c>
      <c r="I2">
        <f>I1+H2/500</f>
        <v>0</v>
      </c>
      <c r="J2">
        <f>1-I2</f>
        <v>1</v>
      </c>
      <c r="L2">
        <f t="shared" ref="L2:L65" si="0">(G1+G2)/2</f>
        <v>2.5000000000000001E-2</v>
      </c>
    </row>
    <row r="3" spans="1:23" x14ac:dyDescent="0.25">
      <c r="A3">
        <v>6002.17</v>
      </c>
      <c r="B3">
        <v>0.27</v>
      </c>
      <c r="C3">
        <v>2.38</v>
      </c>
      <c r="D3">
        <v>-0.47</v>
      </c>
      <c r="E3">
        <v>1.837</v>
      </c>
      <c r="G3">
        <f t="shared" ref="G3:G66" si="1">G2+0.05</f>
        <v>0.1</v>
      </c>
      <c r="H3">
        <v>0</v>
      </c>
      <c r="I3">
        <f t="shared" ref="I3:I66" si="2">I2+H3/500</f>
        <v>0</v>
      </c>
      <c r="J3">
        <f t="shared" ref="J3:J66" si="3">1-I3</f>
        <v>1</v>
      </c>
      <c r="L3">
        <f t="shared" si="0"/>
        <v>7.5000000000000011E-2</v>
      </c>
      <c r="O3" s="1">
        <v>0.05</v>
      </c>
      <c r="P3" s="2">
        <f>PERCENTILE(E:E,0.05)</f>
        <v>1.4069</v>
      </c>
      <c r="Q3">
        <v>1.7000000000000001E-2</v>
      </c>
      <c r="S3" s="1">
        <v>0.05</v>
      </c>
      <c r="T3" s="3">
        <f>1/6</f>
        <v>0.16666666666666666</v>
      </c>
      <c r="U3" s="1">
        <v>0.5</v>
      </c>
      <c r="V3" s="3">
        <f>5/6</f>
        <v>0.83333333333333337</v>
      </c>
      <c r="W3" s="1">
        <v>0.95</v>
      </c>
    </row>
    <row r="4" spans="1:23" x14ac:dyDescent="0.25">
      <c r="A4">
        <v>6003.17</v>
      </c>
      <c r="B4">
        <v>0.36</v>
      </c>
      <c r="C4">
        <v>2.5299999999999998</v>
      </c>
      <c r="D4">
        <v>0.01</v>
      </c>
      <c r="E4">
        <v>1.8380000000000001</v>
      </c>
      <c r="G4">
        <f t="shared" si="1"/>
        <v>0.15000000000000002</v>
      </c>
      <c r="H4">
        <v>0</v>
      </c>
      <c r="I4">
        <f t="shared" si="2"/>
        <v>0</v>
      </c>
      <c r="J4">
        <f t="shared" si="3"/>
        <v>1</v>
      </c>
      <c r="L4">
        <f t="shared" si="0"/>
        <v>0.125</v>
      </c>
      <c r="O4" s="1">
        <v>0.5</v>
      </c>
      <c r="P4" s="2">
        <f>PERCENTILE(E:E,0.5)</f>
        <v>1.696</v>
      </c>
      <c r="Q4">
        <v>1.7000000000000001E-2</v>
      </c>
      <c r="S4" s="2">
        <f>P3</f>
        <v>1.4069</v>
      </c>
      <c r="T4" s="2">
        <f>PERCENTILE(E:E,1/6)</f>
        <v>1.5349999999999999</v>
      </c>
      <c r="U4" s="2">
        <f>P4</f>
        <v>1.696</v>
      </c>
      <c r="V4" s="2">
        <f>PERCENTILE(E:E, 5/6)</f>
        <v>1.8574999999999999</v>
      </c>
      <c r="W4" s="2">
        <f>P5</f>
        <v>1.9887499999999994</v>
      </c>
    </row>
    <row r="5" spans="1:23" x14ac:dyDescent="0.25">
      <c r="A5">
        <v>6004.17</v>
      </c>
      <c r="B5">
        <v>0.44</v>
      </c>
      <c r="C5">
        <v>2.71</v>
      </c>
      <c r="D5">
        <v>-0.16</v>
      </c>
      <c r="E5">
        <v>1.877</v>
      </c>
      <c r="G5">
        <f t="shared" si="1"/>
        <v>0.2</v>
      </c>
      <c r="H5">
        <v>0</v>
      </c>
      <c r="I5">
        <f t="shared" si="2"/>
        <v>0</v>
      </c>
      <c r="J5">
        <f t="shared" si="3"/>
        <v>1</v>
      </c>
      <c r="L5">
        <f t="shared" si="0"/>
        <v>0.17500000000000002</v>
      </c>
      <c r="O5" s="1">
        <v>0.95</v>
      </c>
      <c r="P5" s="2">
        <f>PERCENTILE(E:E,0.95)</f>
        <v>1.9887499999999994</v>
      </c>
      <c r="Q5">
        <v>1.7000000000000001E-2</v>
      </c>
      <c r="S5" s="2">
        <f>S4/$U4</f>
        <v>0.82954009433962272</v>
      </c>
      <c r="T5" s="2">
        <f t="shared" ref="T5:W5" si="4">T4/$U4</f>
        <v>0.90507075471698106</v>
      </c>
      <c r="U5" s="2">
        <f t="shared" si="4"/>
        <v>1</v>
      </c>
      <c r="V5" s="2">
        <f t="shared" si="4"/>
        <v>1.0952240566037736</v>
      </c>
      <c r="W5" s="2">
        <f t="shared" si="4"/>
        <v>1.1726120283018864</v>
      </c>
    </row>
    <row r="6" spans="1:23" x14ac:dyDescent="0.25">
      <c r="A6">
        <v>6005.17</v>
      </c>
      <c r="B6">
        <v>0.49</v>
      </c>
      <c r="C6">
        <v>2.64</v>
      </c>
      <c r="D6">
        <v>-0.15</v>
      </c>
      <c r="E6">
        <v>1.8380000000000001</v>
      </c>
      <c r="G6">
        <f t="shared" si="1"/>
        <v>0.25</v>
      </c>
      <c r="H6">
        <v>0</v>
      </c>
      <c r="I6">
        <f t="shared" si="2"/>
        <v>0</v>
      </c>
      <c r="J6">
        <f t="shared" si="3"/>
        <v>1</v>
      </c>
      <c r="L6">
        <f t="shared" si="0"/>
        <v>0.22500000000000001</v>
      </c>
      <c r="O6" s="4" t="s">
        <v>0</v>
      </c>
      <c r="P6" s="2">
        <f>MIN(E:E)</f>
        <v>1.26</v>
      </c>
    </row>
    <row r="7" spans="1:23" x14ac:dyDescent="0.25">
      <c r="A7">
        <v>6006.17</v>
      </c>
      <c r="B7">
        <v>0.54</v>
      </c>
      <c r="C7">
        <v>2.38</v>
      </c>
      <c r="D7">
        <v>-0.18</v>
      </c>
      <c r="E7">
        <v>1.74</v>
      </c>
      <c r="G7">
        <f t="shared" si="1"/>
        <v>0.3</v>
      </c>
      <c r="H7">
        <v>0</v>
      </c>
      <c r="I7">
        <f t="shared" si="2"/>
        <v>0</v>
      </c>
      <c r="J7">
        <f t="shared" si="3"/>
        <v>1</v>
      </c>
      <c r="L7">
        <f t="shared" si="0"/>
        <v>0.27500000000000002</v>
      </c>
      <c r="M7">
        <f>AVERAGE(H2:H12)/400</f>
        <v>0</v>
      </c>
      <c r="O7" s="4" t="s">
        <v>1</v>
      </c>
      <c r="P7" s="2">
        <f>AVERAGE(E:E)</f>
        <v>1.6987924999999995</v>
      </c>
      <c r="S7" s="2"/>
      <c r="T7" s="2"/>
      <c r="U7" s="2"/>
      <c r="V7" s="2"/>
      <c r="W7" s="2"/>
    </row>
    <row r="8" spans="1:23" x14ac:dyDescent="0.25">
      <c r="A8">
        <v>6007.17</v>
      </c>
      <c r="B8">
        <v>0.57999999999999996</v>
      </c>
      <c r="C8">
        <v>3.24</v>
      </c>
      <c r="D8">
        <v>-0.33</v>
      </c>
      <c r="E8">
        <v>2.0910000000000002</v>
      </c>
      <c r="G8">
        <f t="shared" si="1"/>
        <v>0.35</v>
      </c>
      <c r="H8">
        <v>0</v>
      </c>
      <c r="I8">
        <f t="shared" si="2"/>
        <v>0</v>
      </c>
      <c r="J8">
        <f t="shared" si="3"/>
        <v>1</v>
      </c>
      <c r="L8">
        <f t="shared" si="0"/>
        <v>0.32499999999999996</v>
      </c>
      <c r="M8">
        <f t="shared" ref="M8:M67" si="5">AVERAGE(H3:H13)/400</f>
        <v>0</v>
      </c>
      <c r="O8" s="4" t="s">
        <v>2</v>
      </c>
      <c r="P8" s="2">
        <f>MAX(E:E)</f>
        <v>2.1789999999999998</v>
      </c>
      <c r="S8" s="2"/>
      <c r="T8" s="2"/>
      <c r="U8" s="2"/>
      <c r="V8" s="2"/>
      <c r="W8" s="2"/>
    </row>
    <row r="9" spans="1:23" x14ac:dyDescent="0.25">
      <c r="A9">
        <v>6008.17</v>
      </c>
      <c r="B9">
        <v>0.61</v>
      </c>
      <c r="C9">
        <v>3.31</v>
      </c>
      <c r="D9">
        <v>-0.25</v>
      </c>
      <c r="E9">
        <v>2.0680000000000001</v>
      </c>
      <c r="G9">
        <f t="shared" si="1"/>
        <v>0.39999999999999997</v>
      </c>
      <c r="H9">
        <v>0</v>
      </c>
      <c r="I9">
        <f t="shared" si="2"/>
        <v>0</v>
      </c>
      <c r="J9">
        <f t="shared" si="3"/>
        <v>1</v>
      </c>
      <c r="L9">
        <f t="shared" si="0"/>
        <v>0.375</v>
      </c>
      <c r="M9">
        <f t="shared" si="5"/>
        <v>0</v>
      </c>
      <c r="S9" s="2"/>
      <c r="T9" s="2"/>
      <c r="U9" s="2"/>
      <c r="V9" s="2"/>
      <c r="W9" s="2"/>
    </row>
    <row r="10" spans="1:23" x14ac:dyDescent="0.25">
      <c r="A10">
        <v>6009.17</v>
      </c>
      <c r="B10">
        <v>0.64</v>
      </c>
      <c r="C10">
        <v>3.48</v>
      </c>
      <c r="D10">
        <v>-0.37</v>
      </c>
      <c r="E10">
        <v>2.1640000000000001</v>
      </c>
      <c r="G10">
        <f t="shared" si="1"/>
        <v>0.44999999999999996</v>
      </c>
      <c r="H10">
        <v>0</v>
      </c>
      <c r="I10">
        <f t="shared" si="2"/>
        <v>0</v>
      </c>
      <c r="J10">
        <f t="shared" si="3"/>
        <v>1</v>
      </c>
      <c r="L10">
        <f t="shared" si="0"/>
        <v>0.42499999999999993</v>
      </c>
      <c r="M10">
        <f t="shared" si="5"/>
        <v>0</v>
      </c>
      <c r="S10" s="2"/>
      <c r="T10" s="2"/>
      <c r="U10" s="2"/>
      <c r="V10" s="2"/>
      <c r="W10" s="2"/>
    </row>
    <row r="11" spans="1:23" x14ac:dyDescent="0.25">
      <c r="A11">
        <v>6010.17</v>
      </c>
      <c r="B11">
        <v>0.67</v>
      </c>
      <c r="C11">
        <v>3.12</v>
      </c>
      <c r="D11">
        <v>-0.36</v>
      </c>
      <c r="E11">
        <v>2.0049999999999999</v>
      </c>
      <c r="G11">
        <f t="shared" si="1"/>
        <v>0.49999999999999994</v>
      </c>
      <c r="H11">
        <v>0</v>
      </c>
      <c r="I11">
        <f t="shared" si="2"/>
        <v>0</v>
      </c>
      <c r="J11">
        <f t="shared" si="3"/>
        <v>1</v>
      </c>
      <c r="L11">
        <f t="shared" si="0"/>
        <v>0.47499999999999998</v>
      </c>
      <c r="M11">
        <f t="shared" si="5"/>
        <v>0</v>
      </c>
      <c r="P11">
        <v>1.2</v>
      </c>
      <c r="Q11">
        <v>1.2999999999999999E-2</v>
      </c>
      <c r="S11" s="2"/>
      <c r="T11" s="2"/>
      <c r="U11" s="2"/>
      <c r="V11" s="2"/>
      <c r="W11" s="2"/>
    </row>
    <row r="12" spans="1:23" x14ac:dyDescent="0.25">
      <c r="A12">
        <v>6011.17</v>
      </c>
      <c r="B12">
        <v>0.7</v>
      </c>
      <c r="C12">
        <v>3.15</v>
      </c>
      <c r="D12">
        <v>-0.36</v>
      </c>
      <c r="E12">
        <v>2.0249999999999999</v>
      </c>
      <c r="G12">
        <f t="shared" si="1"/>
        <v>0.54999999999999993</v>
      </c>
      <c r="H12">
        <v>0</v>
      </c>
      <c r="I12">
        <f t="shared" si="2"/>
        <v>0</v>
      </c>
      <c r="J12">
        <f t="shared" si="3"/>
        <v>1</v>
      </c>
      <c r="L12">
        <f t="shared" si="0"/>
        <v>0.52499999999999991</v>
      </c>
      <c r="M12">
        <f t="shared" si="5"/>
        <v>0</v>
      </c>
      <c r="P12">
        <v>1.8</v>
      </c>
      <c r="Q12">
        <v>1.2999999999999999E-2</v>
      </c>
    </row>
    <row r="13" spans="1:23" x14ac:dyDescent="0.25">
      <c r="A13">
        <v>6012.17</v>
      </c>
      <c r="B13">
        <v>0.73</v>
      </c>
      <c r="C13">
        <v>3.36</v>
      </c>
      <c r="D13">
        <v>-0.25</v>
      </c>
      <c r="E13">
        <v>2.06</v>
      </c>
      <c r="G13">
        <f t="shared" si="1"/>
        <v>0.6</v>
      </c>
      <c r="H13">
        <v>0</v>
      </c>
      <c r="I13">
        <f t="shared" si="2"/>
        <v>0</v>
      </c>
      <c r="J13">
        <f t="shared" si="3"/>
        <v>1</v>
      </c>
      <c r="L13">
        <f t="shared" si="0"/>
        <v>0.57499999999999996</v>
      </c>
      <c r="M13">
        <f t="shared" si="5"/>
        <v>0</v>
      </c>
      <c r="P13">
        <v>2.4</v>
      </c>
      <c r="Q13">
        <v>1.2999999999999999E-2</v>
      </c>
      <c r="S13">
        <v>0.9</v>
      </c>
      <c r="W13">
        <v>2.2999999999999998</v>
      </c>
    </row>
    <row r="14" spans="1:23" x14ac:dyDescent="0.25">
      <c r="A14">
        <v>6013.17</v>
      </c>
      <c r="B14">
        <v>0.75</v>
      </c>
      <c r="C14">
        <v>2.37</v>
      </c>
      <c r="D14">
        <v>-0.41</v>
      </c>
      <c r="E14">
        <v>1.6839999999999999</v>
      </c>
      <c r="G14">
        <f t="shared" si="1"/>
        <v>0.65</v>
      </c>
      <c r="H14">
        <v>0</v>
      </c>
      <c r="I14">
        <f t="shared" si="2"/>
        <v>0</v>
      </c>
      <c r="J14">
        <f t="shared" si="3"/>
        <v>1</v>
      </c>
      <c r="L14">
        <f t="shared" si="0"/>
        <v>0.625</v>
      </c>
      <c r="M14">
        <f t="shared" si="5"/>
        <v>0</v>
      </c>
    </row>
    <row r="15" spans="1:23" x14ac:dyDescent="0.25">
      <c r="A15">
        <v>6014.17</v>
      </c>
      <c r="B15">
        <v>0.77</v>
      </c>
      <c r="C15">
        <v>2.57</v>
      </c>
      <c r="D15">
        <v>-0.05</v>
      </c>
      <c r="E15">
        <v>1.77</v>
      </c>
      <c r="G15">
        <f t="shared" si="1"/>
        <v>0.70000000000000007</v>
      </c>
      <c r="H15">
        <v>0</v>
      </c>
      <c r="I15">
        <f t="shared" si="2"/>
        <v>0</v>
      </c>
      <c r="J15">
        <f t="shared" si="3"/>
        <v>1</v>
      </c>
      <c r="L15">
        <f t="shared" si="0"/>
        <v>0.67500000000000004</v>
      </c>
      <c r="M15">
        <f t="shared" si="5"/>
        <v>0</v>
      </c>
    </row>
    <row r="16" spans="1:23" x14ac:dyDescent="0.25">
      <c r="A16">
        <v>6015.17</v>
      </c>
      <c r="B16">
        <v>0.79</v>
      </c>
      <c r="C16">
        <v>2.77</v>
      </c>
      <c r="D16">
        <v>-0.21</v>
      </c>
      <c r="E16">
        <v>1.849</v>
      </c>
      <c r="G16">
        <f t="shared" si="1"/>
        <v>0.75000000000000011</v>
      </c>
      <c r="H16">
        <v>0</v>
      </c>
      <c r="I16">
        <f t="shared" si="2"/>
        <v>0</v>
      </c>
      <c r="J16">
        <f t="shared" si="3"/>
        <v>1</v>
      </c>
      <c r="L16">
        <f t="shared" si="0"/>
        <v>0.72500000000000009</v>
      </c>
      <c r="M16">
        <f t="shared" si="5"/>
        <v>0</v>
      </c>
    </row>
    <row r="17" spans="1:13" x14ac:dyDescent="0.25">
      <c r="A17">
        <v>6016.17</v>
      </c>
      <c r="B17">
        <v>0.81</v>
      </c>
      <c r="C17">
        <v>3.17</v>
      </c>
      <c r="D17">
        <v>-0.4</v>
      </c>
      <c r="E17">
        <v>1.9710000000000001</v>
      </c>
      <c r="G17">
        <f t="shared" si="1"/>
        <v>0.80000000000000016</v>
      </c>
      <c r="H17">
        <v>0</v>
      </c>
      <c r="I17">
        <f t="shared" si="2"/>
        <v>0</v>
      </c>
      <c r="J17">
        <f t="shared" si="3"/>
        <v>1</v>
      </c>
      <c r="L17">
        <f t="shared" si="0"/>
        <v>0.77500000000000013</v>
      </c>
      <c r="M17">
        <f t="shared" si="5"/>
        <v>0</v>
      </c>
    </row>
    <row r="18" spans="1:13" x14ac:dyDescent="0.25">
      <c r="A18">
        <v>6017.17</v>
      </c>
      <c r="B18">
        <v>0.83</v>
      </c>
      <c r="C18">
        <v>3.62</v>
      </c>
      <c r="D18">
        <v>-0.23</v>
      </c>
      <c r="E18">
        <v>2.137</v>
      </c>
      <c r="G18">
        <f t="shared" si="1"/>
        <v>0.8500000000000002</v>
      </c>
      <c r="H18">
        <v>0</v>
      </c>
      <c r="I18">
        <f t="shared" si="2"/>
        <v>0</v>
      </c>
      <c r="J18">
        <f t="shared" si="3"/>
        <v>1</v>
      </c>
      <c r="L18">
        <f t="shared" si="0"/>
        <v>0.82500000000000018</v>
      </c>
      <c r="M18">
        <f t="shared" si="5"/>
        <v>0</v>
      </c>
    </row>
    <row r="19" spans="1:13" x14ac:dyDescent="0.25">
      <c r="A19">
        <v>6018.17</v>
      </c>
      <c r="B19">
        <v>0.85</v>
      </c>
      <c r="C19">
        <v>2.93</v>
      </c>
      <c r="D19">
        <v>-0.16</v>
      </c>
      <c r="E19">
        <v>1.907</v>
      </c>
      <c r="G19">
        <f t="shared" si="1"/>
        <v>0.90000000000000024</v>
      </c>
      <c r="H19">
        <v>0</v>
      </c>
      <c r="I19">
        <f t="shared" si="2"/>
        <v>0</v>
      </c>
      <c r="J19">
        <f t="shared" si="3"/>
        <v>1</v>
      </c>
      <c r="L19">
        <f t="shared" si="0"/>
        <v>0.87500000000000022</v>
      </c>
      <c r="M19">
        <f t="shared" si="5"/>
        <v>0</v>
      </c>
    </row>
    <row r="20" spans="1:13" x14ac:dyDescent="0.25">
      <c r="A20">
        <v>6019.17</v>
      </c>
      <c r="B20">
        <v>0.87</v>
      </c>
      <c r="C20">
        <v>2.44</v>
      </c>
      <c r="D20">
        <v>-0.2</v>
      </c>
      <c r="E20">
        <v>1.74</v>
      </c>
      <c r="G20">
        <f t="shared" si="1"/>
        <v>0.95000000000000029</v>
      </c>
      <c r="H20">
        <v>0</v>
      </c>
      <c r="I20">
        <f t="shared" si="2"/>
        <v>0</v>
      </c>
      <c r="J20">
        <f t="shared" si="3"/>
        <v>1</v>
      </c>
      <c r="L20">
        <f t="shared" si="0"/>
        <v>0.92500000000000027</v>
      </c>
      <c r="M20">
        <f t="shared" si="5"/>
        <v>0</v>
      </c>
    </row>
    <row r="21" spans="1:13" x14ac:dyDescent="0.25">
      <c r="A21">
        <v>6020.17</v>
      </c>
      <c r="B21">
        <v>0.89</v>
      </c>
      <c r="C21">
        <v>2.79</v>
      </c>
      <c r="D21">
        <v>-0.19</v>
      </c>
      <c r="E21">
        <v>1.823</v>
      </c>
      <c r="G21">
        <f t="shared" si="1"/>
        <v>1.0000000000000002</v>
      </c>
      <c r="H21">
        <v>0</v>
      </c>
      <c r="I21">
        <f t="shared" si="2"/>
        <v>0</v>
      </c>
      <c r="J21">
        <f t="shared" si="3"/>
        <v>1</v>
      </c>
      <c r="L21">
        <f t="shared" si="0"/>
        <v>0.97500000000000031</v>
      </c>
      <c r="M21">
        <f t="shared" si="5"/>
        <v>0</v>
      </c>
    </row>
    <row r="22" spans="1:13" x14ac:dyDescent="0.25">
      <c r="A22">
        <v>6021.17</v>
      </c>
      <c r="B22">
        <v>0.91</v>
      </c>
      <c r="C22">
        <v>2.27</v>
      </c>
      <c r="D22">
        <v>-0.16</v>
      </c>
      <c r="E22">
        <v>1.637</v>
      </c>
      <c r="G22">
        <f t="shared" si="1"/>
        <v>1.0500000000000003</v>
      </c>
      <c r="H22">
        <v>0</v>
      </c>
      <c r="I22">
        <f t="shared" si="2"/>
        <v>0</v>
      </c>
      <c r="J22">
        <f t="shared" si="3"/>
        <v>1</v>
      </c>
      <c r="L22">
        <f t="shared" si="0"/>
        <v>1.0250000000000004</v>
      </c>
      <c r="M22">
        <f t="shared" si="5"/>
        <v>4.5454545454545455E-4</v>
      </c>
    </row>
    <row r="23" spans="1:13" x14ac:dyDescent="0.25">
      <c r="A23">
        <v>6022.17</v>
      </c>
      <c r="B23">
        <v>0.93</v>
      </c>
      <c r="C23">
        <v>2.99</v>
      </c>
      <c r="D23">
        <v>-0.24</v>
      </c>
      <c r="E23">
        <v>1.91</v>
      </c>
      <c r="G23">
        <f t="shared" si="1"/>
        <v>1.1000000000000003</v>
      </c>
      <c r="H23">
        <v>0</v>
      </c>
      <c r="I23">
        <f t="shared" si="2"/>
        <v>0</v>
      </c>
      <c r="J23">
        <f t="shared" si="3"/>
        <v>1</v>
      </c>
      <c r="L23">
        <f t="shared" si="0"/>
        <v>1.0750000000000002</v>
      </c>
      <c r="M23">
        <f t="shared" si="5"/>
        <v>1.3636363636363635E-3</v>
      </c>
    </row>
    <row r="24" spans="1:13" x14ac:dyDescent="0.25">
      <c r="A24">
        <v>6023.17</v>
      </c>
      <c r="B24">
        <v>0.94</v>
      </c>
      <c r="C24">
        <v>2.72</v>
      </c>
      <c r="D24">
        <v>-0.06</v>
      </c>
      <c r="E24">
        <v>1.8</v>
      </c>
      <c r="G24">
        <f t="shared" si="1"/>
        <v>1.1500000000000004</v>
      </c>
      <c r="H24">
        <v>0</v>
      </c>
      <c r="I24">
        <f t="shared" si="2"/>
        <v>0</v>
      </c>
      <c r="J24">
        <f t="shared" si="3"/>
        <v>1</v>
      </c>
      <c r="L24">
        <f t="shared" si="0"/>
        <v>1.1250000000000004</v>
      </c>
      <c r="M24">
        <f t="shared" si="5"/>
        <v>3.8636363636363634E-3</v>
      </c>
    </row>
    <row r="25" spans="1:13" x14ac:dyDescent="0.25">
      <c r="A25">
        <v>6024.17</v>
      </c>
      <c r="B25">
        <v>0.95</v>
      </c>
      <c r="C25">
        <v>3.25</v>
      </c>
      <c r="D25">
        <v>-0.26</v>
      </c>
      <c r="E25">
        <v>2.0190000000000001</v>
      </c>
      <c r="G25">
        <f t="shared" si="1"/>
        <v>1.2000000000000004</v>
      </c>
      <c r="H25">
        <v>0</v>
      </c>
      <c r="I25">
        <f t="shared" si="2"/>
        <v>0</v>
      </c>
      <c r="J25">
        <f t="shared" si="3"/>
        <v>1</v>
      </c>
      <c r="L25">
        <f t="shared" si="0"/>
        <v>1.1750000000000003</v>
      </c>
      <c r="M25">
        <f t="shared" si="5"/>
        <v>6.5909090909090908E-3</v>
      </c>
    </row>
    <row r="26" spans="1:13" x14ac:dyDescent="0.25">
      <c r="A26">
        <v>6025.17</v>
      </c>
      <c r="B26">
        <v>0.97</v>
      </c>
      <c r="C26">
        <v>2.7</v>
      </c>
      <c r="D26">
        <v>-0.25</v>
      </c>
      <c r="E26">
        <v>1.7689999999999999</v>
      </c>
      <c r="G26">
        <f t="shared" si="1"/>
        <v>1.2500000000000004</v>
      </c>
      <c r="H26">
        <v>0</v>
      </c>
      <c r="I26">
        <f t="shared" si="2"/>
        <v>0</v>
      </c>
      <c r="J26">
        <f t="shared" si="3"/>
        <v>1</v>
      </c>
      <c r="L26">
        <f t="shared" si="0"/>
        <v>1.2250000000000005</v>
      </c>
      <c r="M26">
        <f t="shared" si="5"/>
        <v>1.1363636363636364E-2</v>
      </c>
    </row>
    <row r="27" spans="1:13" x14ac:dyDescent="0.25">
      <c r="A27">
        <v>6026.17</v>
      </c>
      <c r="B27">
        <v>0.98</v>
      </c>
      <c r="C27">
        <v>2.87</v>
      </c>
      <c r="D27">
        <v>-0.4</v>
      </c>
      <c r="E27">
        <v>1.871</v>
      </c>
      <c r="G27">
        <f t="shared" si="1"/>
        <v>1.3000000000000005</v>
      </c>
      <c r="H27">
        <v>2</v>
      </c>
      <c r="I27">
        <f t="shared" si="2"/>
        <v>4.0000000000000001E-3</v>
      </c>
      <c r="J27">
        <f t="shared" si="3"/>
        <v>0.996</v>
      </c>
      <c r="L27">
        <f t="shared" si="0"/>
        <v>1.2750000000000004</v>
      </c>
      <c r="M27">
        <f t="shared" si="5"/>
        <v>1.6818181818181819E-2</v>
      </c>
    </row>
    <row r="28" spans="1:13" x14ac:dyDescent="0.25">
      <c r="A28">
        <v>6027.17</v>
      </c>
      <c r="B28">
        <v>1</v>
      </c>
      <c r="C28">
        <v>2.96</v>
      </c>
      <c r="D28">
        <v>-0.18</v>
      </c>
      <c r="E28">
        <v>1.897</v>
      </c>
      <c r="G28">
        <f t="shared" si="1"/>
        <v>1.3500000000000005</v>
      </c>
      <c r="H28">
        <v>4</v>
      </c>
      <c r="I28">
        <f t="shared" si="2"/>
        <v>1.2E-2</v>
      </c>
      <c r="J28">
        <f t="shared" si="3"/>
        <v>0.98799999999999999</v>
      </c>
      <c r="L28">
        <f t="shared" si="0"/>
        <v>1.3250000000000006</v>
      </c>
      <c r="M28">
        <f t="shared" si="5"/>
        <v>2.5681818181818184E-2</v>
      </c>
    </row>
    <row r="29" spans="1:13" x14ac:dyDescent="0.25">
      <c r="A29">
        <v>6028.17</v>
      </c>
      <c r="B29">
        <v>1.01</v>
      </c>
      <c r="C29">
        <v>2.93</v>
      </c>
      <c r="D29">
        <v>-0.15</v>
      </c>
      <c r="E29">
        <v>1.8660000000000001</v>
      </c>
      <c r="G29">
        <f t="shared" si="1"/>
        <v>1.4000000000000006</v>
      </c>
      <c r="H29">
        <v>11</v>
      </c>
      <c r="I29">
        <f t="shared" si="2"/>
        <v>3.4000000000000002E-2</v>
      </c>
      <c r="J29">
        <f t="shared" si="3"/>
        <v>0.96599999999999997</v>
      </c>
      <c r="L29">
        <f t="shared" si="0"/>
        <v>1.3750000000000004</v>
      </c>
      <c r="M29">
        <f t="shared" si="5"/>
        <v>3.4772727272727268E-2</v>
      </c>
    </row>
    <row r="30" spans="1:13" x14ac:dyDescent="0.25">
      <c r="A30">
        <v>6029.17</v>
      </c>
      <c r="B30">
        <v>1.03</v>
      </c>
      <c r="C30">
        <v>2.58</v>
      </c>
      <c r="D30">
        <v>-0.56000000000000005</v>
      </c>
      <c r="E30">
        <v>1.7070000000000001</v>
      </c>
      <c r="G30">
        <f t="shared" si="1"/>
        <v>1.4500000000000006</v>
      </c>
      <c r="H30">
        <v>12</v>
      </c>
      <c r="I30">
        <f t="shared" si="2"/>
        <v>5.8000000000000003E-2</v>
      </c>
      <c r="J30">
        <f t="shared" si="3"/>
        <v>0.94199999999999995</v>
      </c>
      <c r="L30">
        <f t="shared" si="0"/>
        <v>1.4250000000000007</v>
      </c>
      <c r="M30">
        <f t="shared" si="5"/>
        <v>4.6363636363636364E-2</v>
      </c>
    </row>
    <row r="31" spans="1:13" x14ac:dyDescent="0.25">
      <c r="A31">
        <v>6030.17</v>
      </c>
      <c r="B31">
        <v>1.04</v>
      </c>
      <c r="C31">
        <v>4.1900000000000004</v>
      </c>
      <c r="D31">
        <v>-0.33</v>
      </c>
      <c r="E31">
        <v>2.1789999999999998</v>
      </c>
      <c r="G31">
        <f t="shared" si="1"/>
        <v>1.5000000000000007</v>
      </c>
      <c r="H31">
        <v>21</v>
      </c>
      <c r="I31">
        <f t="shared" si="2"/>
        <v>0.1</v>
      </c>
      <c r="J31">
        <f t="shared" si="3"/>
        <v>0.9</v>
      </c>
      <c r="L31">
        <f t="shared" si="0"/>
        <v>1.4750000000000005</v>
      </c>
      <c r="M31">
        <f t="shared" si="5"/>
        <v>5.7500000000000002E-2</v>
      </c>
    </row>
    <row r="32" spans="1:13" x14ac:dyDescent="0.25">
      <c r="A32">
        <v>6031.17</v>
      </c>
      <c r="B32">
        <v>1.06</v>
      </c>
      <c r="C32">
        <v>2.78</v>
      </c>
      <c r="D32">
        <v>-0.3</v>
      </c>
      <c r="E32">
        <v>1.794</v>
      </c>
      <c r="G32">
        <f t="shared" si="1"/>
        <v>1.5500000000000007</v>
      </c>
      <c r="H32">
        <v>24</v>
      </c>
      <c r="I32">
        <f t="shared" si="2"/>
        <v>0.14800000000000002</v>
      </c>
      <c r="J32">
        <f t="shared" si="3"/>
        <v>0.85199999999999998</v>
      </c>
      <c r="L32">
        <f t="shared" si="0"/>
        <v>1.5250000000000008</v>
      </c>
      <c r="M32">
        <f t="shared" si="5"/>
        <v>6.6590909090909089E-2</v>
      </c>
    </row>
    <row r="33" spans="1:13" x14ac:dyDescent="0.25">
      <c r="A33">
        <v>6032.17</v>
      </c>
      <c r="B33">
        <v>1.08</v>
      </c>
      <c r="C33">
        <v>2.82</v>
      </c>
      <c r="D33">
        <v>-0.21</v>
      </c>
      <c r="E33">
        <v>1.7989999999999999</v>
      </c>
      <c r="G33">
        <f t="shared" si="1"/>
        <v>1.6000000000000008</v>
      </c>
      <c r="H33">
        <v>39</v>
      </c>
      <c r="I33">
        <f t="shared" si="2"/>
        <v>0.22600000000000003</v>
      </c>
      <c r="J33">
        <f t="shared" si="3"/>
        <v>0.77400000000000002</v>
      </c>
      <c r="L33">
        <f t="shared" si="0"/>
        <v>1.5750000000000006</v>
      </c>
      <c r="M33">
        <f t="shared" si="5"/>
        <v>7.454545454545454E-2</v>
      </c>
    </row>
    <row r="34" spans="1:13" x14ac:dyDescent="0.25">
      <c r="A34">
        <v>6033.17</v>
      </c>
      <c r="B34">
        <v>1.0900000000000001</v>
      </c>
      <c r="C34">
        <v>2.71</v>
      </c>
      <c r="D34">
        <v>-0.26</v>
      </c>
      <c r="E34">
        <v>1.772</v>
      </c>
      <c r="G34">
        <f t="shared" si="1"/>
        <v>1.6500000000000008</v>
      </c>
      <c r="H34">
        <v>40</v>
      </c>
      <c r="I34">
        <f t="shared" si="2"/>
        <v>0.30600000000000005</v>
      </c>
      <c r="J34">
        <f t="shared" si="3"/>
        <v>0.69399999999999995</v>
      </c>
      <c r="L34">
        <f t="shared" si="0"/>
        <v>1.6250000000000009</v>
      </c>
      <c r="M34">
        <f t="shared" si="5"/>
        <v>7.8863636363636372E-2</v>
      </c>
    </row>
    <row r="35" spans="1:13" x14ac:dyDescent="0.25">
      <c r="A35">
        <v>6034.17</v>
      </c>
      <c r="B35">
        <v>1.1100000000000001</v>
      </c>
      <c r="C35">
        <v>3.01</v>
      </c>
      <c r="D35">
        <v>-0.26</v>
      </c>
      <c r="E35">
        <v>1.8560000000000001</v>
      </c>
      <c r="G35">
        <f t="shared" si="1"/>
        <v>1.7000000000000008</v>
      </c>
      <c r="H35">
        <v>51</v>
      </c>
      <c r="I35">
        <f t="shared" si="2"/>
        <v>0.40800000000000003</v>
      </c>
      <c r="J35">
        <f t="shared" si="3"/>
        <v>0.59199999999999997</v>
      </c>
      <c r="L35">
        <f t="shared" si="0"/>
        <v>1.6750000000000007</v>
      </c>
      <c r="M35">
        <f t="shared" si="5"/>
        <v>7.9318181818181815E-2</v>
      </c>
    </row>
    <row r="36" spans="1:13" x14ac:dyDescent="0.25">
      <c r="A36">
        <v>6035.17</v>
      </c>
      <c r="B36">
        <v>1.1200000000000001</v>
      </c>
      <c r="C36">
        <v>2.58</v>
      </c>
      <c r="D36">
        <v>-0.19</v>
      </c>
      <c r="E36">
        <v>1.704</v>
      </c>
      <c r="G36">
        <f t="shared" si="1"/>
        <v>1.7500000000000009</v>
      </c>
      <c r="H36">
        <v>49</v>
      </c>
      <c r="I36">
        <f t="shared" si="2"/>
        <v>0.50600000000000001</v>
      </c>
      <c r="J36">
        <f t="shared" si="3"/>
        <v>0.49399999999999999</v>
      </c>
      <c r="L36">
        <f t="shared" si="0"/>
        <v>1.725000000000001</v>
      </c>
      <c r="M36">
        <f t="shared" si="5"/>
        <v>7.9772727272727273E-2</v>
      </c>
    </row>
    <row r="37" spans="1:13" x14ac:dyDescent="0.25">
      <c r="A37">
        <v>6036.17</v>
      </c>
      <c r="B37">
        <v>1.1299999999999999</v>
      </c>
      <c r="C37">
        <v>3.56</v>
      </c>
      <c r="D37">
        <v>-0.37</v>
      </c>
      <c r="E37">
        <v>2.04</v>
      </c>
      <c r="G37">
        <f t="shared" si="1"/>
        <v>1.8000000000000009</v>
      </c>
      <c r="H37">
        <v>40</v>
      </c>
      <c r="I37">
        <f t="shared" si="2"/>
        <v>0.58599999999999997</v>
      </c>
      <c r="J37">
        <f t="shared" si="3"/>
        <v>0.41400000000000003</v>
      </c>
      <c r="L37">
        <f t="shared" si="0"/>
        <v>1.7750000000000008</v>
      </c>
      <c r="M37">
        <f t="shared" si="5"/>
        <v>7.6818181818181813E-2</v>
      </c>
    </row>
    <row r="38" spans="1:13" x14ac:dyDescent="0.25">
      <c r="A38">
        <v>6037.17</v>
      </c>
      <c r="B38">
        <v>1.1399999999999999</v>
      </c>
      <c r="C38">
        <v>2.62</v>
      </c>
      <c r="D38">
        <v>-0.5</v>
      </c>
      <c r="E38">
        <v>1.724</v>
      </c>
      <c r="G38">
        <f t="shared" si="1"/>
        <v>1.850000000000001</v>
      </c>
      <c r="H38">
        <v>37</v>
      </c>
      <c r="I38">
        <f t="shared" si="2"/>
        <v>0.65999999999999992</v>
      </c>
      <c r="J38">
        <f t="shared" si="3"/>
        <v>0.34000000000000008</v>
      </c>
      <c r="L38">
        <f t="shared" si="0"/>
        <v>1.8250000000000011</v>
      </c>
      <c r="M38">
        <f t="shared" si="5"/>
        <v>7.2954545454545452E-2</v>
      </c>
    </row>
    <row r="39" spans="1:13" x14ac:dyDescent="0.25">
      <c r="A39">
        <v>6038.17</v>
      </c>
      <c r="B39">
        <v>1.1499999999999999</v>
      </c>
      <c r="C39">
        <v>2.78</v>
      </c>
      <c r="D39">
        <v>-0.19</v>
      </c>
      <c r="E39">
        <v>1.79</v>
      </c>
      <c r="G39">
        <f t="shared" si="1"/>
        <v>1.900000000000001</v>
      </c>
      <c r="H39">
        <v>23</v>
      </c>
      <c r="I39">
        <f t="shared" si="2"/>
        <v>0.70599999999999996</v>
      </c>
      <c r="J39">
        <f t="shared" si="3"/>
        <v>0.29400000000000004</v>
      </c>
      <c r="L39">
        <f t="shared" si="0"/>
        <v>1.8750000000000009</v>
      </c>
      <c r="M39">
        <f t="shared" si="5"/>
        <v>6.4772727272727273E-2</v>
      </c>
    </row>
    <row r="40" spans="1:13" x14ac:dyDescent="0.25">
      <c r="A40">
        <v>6039.17</v>
      </c>
      <c r="B40">
        <v>1.1599999999999999</v>
      </c>
      <c r="C40">
        <v>2.98</v>
      </c>
      <c r="D40">
        <v>-0.35</v>
      </c>
      <c r="E40">
        <v>1.859</v>
      </c>
      <c r="G40">
        <f t="shared" si="1"/>
        <v>1.9500000000000011</v>
      </c>
      <c r="H40">
        <v>13</v>
      </c>
      <c r="I40">
        <f t="shared" si="2"/>
        <v>0.73199999999999998</v>
      </c>
      <c r="J40">
        <f t="shared" si="3"/>
        <v>0.26800000000000002</v>
      </c>
      <c r="L40">
        <f t="shared" si="0"/>
        <v>1.9250000000000012</v>
      </c>
      <c r="M40">
        <f t="shared" si="5"/>
        <v>5.613636363636363E-2</v>
      </c>
    </row>
    <row r="41" spans="1:13" x14ac:dyDescent="0.25">
      <c r="A41">
        <v>6040.17</v>
      </c>
      <c r="B41">
        <v>1.18</v>
      </c>
      <c r="C41">
        <v>4.01</v>
      </c>
      <c r="D41">
        <v>-0.5</v>
      </c>
      <c r="E41">
        <v>2.1160000000000001</v>
      </c>
      <c r="G41">
        <f t="shared" si="1"/>
        <v>2.0000000000000009</v>
      </c>
      <c r="H41">
        <v>14</v>
      </c>
      <c r="I41">
        <f t="shared" si="2"/>
        <v>0.76</v>
      </c>
      <c r="J41">
        <f t="shared" si="3"/>
        <v>0.24</v>
      </c>
      <c r="L41">
        <f t="shared" si="0"/>
        <v>1.975000000000001</v>
      </c>
      <c r="M41">
        <f t="shared" si="5"/>
        <v>4.4545454545454541E-2</v>
      </c>
    </row>
    <row r="42" spans="1:13" x14ac:dyDescent="0.2">
      <c r="A42">
        <v>6041.17</v>
      </c>
      <c r="B42">
        <v>1.19</v>
      </c>
      <c r="C42">
        <v>3.54</v>
      </c>
      <c r="D42">
        <v>-0.35</v>
      </c>
      <c r="E42">
        <v>2.0430000000000001</v>
      </c>
      <c r="G42">
        <f t="shared" si="1"/>
        <v>2.0500000000000007</v>
      </c>
      <c r="H42">
        <v>8</v>
      </c>
      <c r="I42">
        <f t="shared" si="2"/>
        <v>0.77600000000000002</v>
      </c>
      <c r="J42">
        <f t="shared" si="3"/>
        <v>0.22399999999999998</v>
      </c>
      <c r="L42">
        <f t="shared" si="0"/>
        <v>2.0250000000000008</v>
      </c>
      <c r="M42">
        <f t="shared" si="5"/>
        <v>3.3409090909090909E-2</v>
      </c>
    </row>
    <row r="43" spans="1:13" x14ac:dyDescent="0.2">
      <c r="A43">
        <v>6042.17</v>
      </c>
      <c r="B43">
        <v>1.2</v>
      </c>
      <c r="C43">
        <v>2.48</v>
      </c>
      <c r="D43">
        <v>-0.1</v>
      </c>
      <c r="E43">
        <v>1.665</v>
      </c>
      <c r="G43">
        <f t="shared" si="1"/>
        <v>2.1000000000000005</v>
      </c>
      <c r="H43">
        <v>7</v>
      </c>
      <c r="I43">
        <f t="shared" si="2"/>
        <v>0.79</v>
      </c>
      <c r="J43">
        <f t="shared" si="3"/>
        <v>0.20999999999999996</v>
      </c>
      <c r="L43">
        <f t="shared" si="0"/>
        <v>2.0750000000000006</v>
      </c>
      <c r="M43">
        <f t="shared" si="5"/>
        <v>2.4318181818181815E-2</v>
      </c>
    </row>
    <row r="44" spans="1:13" x14ac:dyDescent="0.2">
      <c r="A44">
        <v>6043.17</v>
      </c>
      <c r="B44">
        <v>1.21</v>
      </c>
      <c r="C44">
        <v>2.93</v>
      </c>
      <c r="D44">
        <v>-0.25</v>
      </c>
      <c r="E44">
        <v>1.8380000000000001</v>
      </c>
      <c r="G44">
        <f t="shared" si="1"/>
        <v>2.1500000000000004</v>
      </c>
      <c r="H44">
        <v>3</v>
      </c>
      <c r="I44">
        <f t="shared" si="2"/>
        <v>0.79600000000000004</v>
      </c>
      <c r="J44">
        <f t="shared" si="3"/>
        <v>0.20399999999999996</v>
      </c>
      <c r="L44">
        <f t="shared" si="0"/>
        <v>2.1250000000000004</v>
      </c>
      <c r="M44">
        <f t="shared" si="5"/>
        <v>1.5909090909090907E-2</v>
      </c>
    </row>
    <row r="45" spans="1:13" x14ac:dyDescent="0.2">
      <c r="A45">
        <v>6044.17</v>
      </c>
      <c r="B45">
        <v>1.23</v>
      </c>
      <c r="C45">
        <v>3.82</v>
      </c>
      <c r="D45">
        <v>-0.26</v>
      </c>
      <c r="E45">
        <v>2.093</v>
      </c>
      <c r="G45">
        <f t="shared" si="1"/>
        <v>2.2000000000000002</v>
      </c>
      <c r="H45">
        <v>2</v>
      </c>
      <c r="I45">
        <f t="shared" si="2"/>
        <v>0.8</v>
      </c>
      <c r="J45">
        <f t="shared" si="3"/>
        <v>0.19999999999999996</v>
      </c>
      <c r="L45">
        <f t="shared" si="0"/>
        <v>2.1750000000000003</v>
      </c>
      <c r="M45">
        <f t="shared" si="5"/>
        <v>1.0681818181818181E-2</v>
      </c>
    </row>
    <row r="46" spans="1:13" x14ac:dyDescent="0.2">
      <c r="A46">
        <v>6045.17</v>
      </c>
      <c r="B46">
        <v>1.24</v>
      </c>
      <c r="C46">
        <v>2.5299999999999998</v>
      </c>
      <c r="D46">
        <v>0.01</v>
      </c>
      <c r="E46">
        <v>1.6890000000000001</v>
      </c>
      <c r="G46">
        <f t="shared" si="1"/>
        <v>2.25</v>
      </c>
      <c r="H46">
        <v>0</v>
      </c>
      <c r="I46">
        <f t="shared" si="2"/>
        <v>0.8</v>
      </c>
      <c r="J46">
        <f t="shared" si="3"/>
        <v>0.19999999999999996</v>
      </c>
      <c r="L46">
        <f t="shared" si="0"/>
        <v>2.2250000000000001</v>
      </c>
      <c r="M46">
        <f t="shared" si="5"/>
        <v>7.7272727272727267E-3</v>
      </c>
    </row>
    <row r="47" spans="1:13" x14ac:dyDescent="0.2">
      <c r="A47">
        <v>6046.17</v>
      </c>
      <c r="B47">
        <v>1.25</v>
      </c>
      <c r="C47">
        <v>2.58</v>
      </c>
      <c r="D47">
        <v>-0.39</v>
      </c>
      <c r="E47">
        <v>1.7150000000000001</v>
      </c>
      <c r="G47">
        <f t="shared" si="1"/>
        <v>2.2999999999999998</v>
      </c>
      <c r="H47">
        <v>0</v>
      </c>
      <c r="I47">
        <f t="shared" si="2"/>
        <v>0.8</v>
      </c>
      <c r="J47">
        <f t="shared" si="3"/>
        <v>0.19999999999999996</v>
      </c>
      <c r="L47">
        <f t="shared" si="0"/>
        <v>2.2749999999999999</v>
      </c>
      <c r="M47">
        <f t="shared" si="5"/>
        <v>4.5454545454545452E-3</v>
      </c>
    </row>
    <row r="48" spans="1:13" x14ac:dyDescent="0.2">
      <c r="A48">
        <v>6047.17</v>
      </c>
      <c r="B48">
        <v>1.26</v>
      </c>
      <c r="C48">
        <v>2.79</v>
      </c>
      <c r="D48">
        <v>-0.26</v>
      </c>
      <c r="E48">
        <v>1.756</v>
      </c>
      <c r="G48">
        <f t="shared" si="1"/>
        <v>2.3499999999999996</v>
      </c>
      <c r="H48">
        <v>0</v>
      </c>
      <c r="I48">
        <f t="shared" si="2"/>
        <v>0.8</v>
      </c>
      <c r="J48">
        <f t="shared" si="3"/>
        <v>0.19999999999999996</v>
      </c>
      <c r="L48">
        <f t="shared" si="0"/>
        <v>2.3249999999999997</v>
      </c>
      <c r="M48">
        <f t="shared" si="5"/>
        <v>2.7272727272727271E-3</v>
      </c>
    </row>
    <row r="49" spans="1:13" x14ac:dyDescent="0.2">
      <c r="A49">
        <v>6048.17</v>
      </c>
      <c r="B49">
        <v>1.28</v>
      </c>
      <c r="C49">
        <v>3.2</v>
      </c>
      <c r="D49">
        <v>-0.36</v>
      </c>
      <c r="E49">
        <v>1.9339999999999999</v>
      </c>
      <c r="G49">
        <f t="shared" si="1"/>
        <v>2.3999999999999995</v>
      </c>
      <c r="H49">
        <v>0</v>
      </c>
      <c r="I49">
        <f t="shared" si="2"/>
        <v>0.8</v>
      </c>
      <c r="J49">
        <f t="shared" si="3"/>
        <v>0.19999999999999996</v>
      </c>
      <c r="L49">
        <f t="shared" si="0"/>
        <v>2.3749999999999996</v>
      </c>
      <c r="M49">
        <f t="shared" si="5"/>
        <v>1.1363636363636363E-3</v>
      </c>
    </row>
    <row r="50" spans="1:13" x14ac:dyDescent="0.2">
      <c r="A50">
        <v>6049.17</v>
      </c>
      <c r="B50">
        <v>1.29</v>
      </c>
      <c r="C50">
        <v>3.78</v>
      </c>
      <c r="D50">
        <v>-0.33</v>
      </c>
      <c r="E50">
        <v>2.0539999999999998</v>
      </c>
      <c r="G50">
        <f t="shared" si="1"/>
        <v>2.4499999999999993</v>
      </c>
      <c r="H50">
        <v>0</v>
      </c>
      <c r="I50">
        <f t="shared" si="2"/>
        <v>0.8</v>
      </c>
      <c r="J50">
        <f t="shared" si="3"/>
        <v>0.19999999999999996</v>
      </c>
      <c r="L50">
        <f t="shared" si="0"/>
        <v>2.4249999999999994</v>
      </c>
      <c r="M50">
        <f t="shared" si="5"/>
        <v>4.5454545454545455E-4</v>
      </c>
    </row>
    <row r="51" spans="1:13" x14ac:dyDescent="0.2">
      <c r="A51">
        <v>6050.17</v>
      </c>
      <c r="B51">
        <v>1.3</v>
      </c>
      <c r="C51">
        <v>2.63</v>
      </c>
      <c r="D51">
        <v>-0.47</v>
      </c>
      <c r="E51">
        <v>1.6990000000000001</v>
      </c>
      <c r="G51">
        <f t="shared" si="1"/>
        <v>2.4999999999999991</v>
      </c>
      <c r="H51">
        <v>0</v>
      </c>
      <c r="I51">
        <f t="shared" si="2"/>
        <v>0.8</v>
      </c>
      <c r="J51">
        <f t="shared" si="3"/>
        <v>0.19999999999999996</v>
      </c>
      <c r="L51">
        <f t="shared" si="0"/>
        <v>2.4749999999999992</v>
      </c>
      <c r="M51">
        <f t="shared" si="5"/>
        <v>0</v>
      </c>
    </row>
    <row r="52" spans="1:13" x14ac:dyDescent="0.2">
      <c r="A52">
        <v>6051.17</v>
      </c>
      <c r="B52">
        <v>1.31</v>
      </c>
      <c r="C52">
        <v>3.38</v>
      </c>
      <c r="D52">
        <v>-0.52</v>
      </c>
      <c r="E52">
        <v>1.974</v>
      </c>
      <c r="G52">
        <f t="shared" si="1"/>
        <v>2.5499999999999989</v>
      </c>
      <c r="H52">
        <v>0</v>
      </c>
      <c r="I52">
        <f t="shared" si="2"/>
        <v>0.8</v>
      </c>
      <c r="J52">
        <f t="shared" si="3"/>
        <v>0.19999999999999996</v>
      </c>
      <c r="L52">
        <f t="shared" si="0"/>
        <v>2.524999999999999</v>
      </c>
      <c r="M52">
        <f t="shared" si="5"/>
        <v>0</v>
      </c>
    </row>
    <row r="53" spans="1:13" x14ac:dyDescent="0.2">
      <c r="A53">
        <v>6052.17</v>
      </c>
      <c r="B53">
        <v>1.33</v>
      </c>
      <c r="C53">
        <v>2.5299999999999998</v>
      </c>
      <c r="D53">
        <v>-0.16</v>
      </c>
      <c r="E53">
        <v>1.681</v>
      </c>
      <c r="G53">
        <f t="shared" si="1"/>
        <v>2.5999999999999988</v>
      </c>
      <c r="H53">
        <v>0</v>
      </c>
      <c r="I53">
        <f t="shared" si="2"/>
        <v>0.8</v>
      </c>
      <c r="J53">
        <f t="shared" si="3"/>
        <v>0.19999999999999996</v>
      </c>
      <c r="L53">
        <f t="shared" si="0"/>
        <v>2.5749999999999988</v>
      </c>
      <c r="M53">
        <f t="shared" si="5"/>
        <v>0</v>
      </c>
    </row>
    <row r="54" spans="1:13" x14ac:dyDescent="0.2">
      <c r="A54">
        <v>6053.17</v>
      </c>
      <c r="B54">
        <v>1.34</v>
      </c>
      <c r="C54">
        <v>3.97</v>
      </c>
      <c r="D54">
        <v>-0.39</v>
      </c>
      <c r="E54">
        <v>2.0779999999999998</v>
      </c>
      <c r="G54">
        <f t="shared" si="1"/>
        <v>2.6499999999999986</v>
      </c>
      <c r="H54">
        <v>0</v>
      </c>
      <c r="I54">
        <f t="shared" si="2"/>
        <v>0.8</v>
      </c>
      <c r="J54">
        <f t="shared" si="3"/>
        <v>0.19999999999999996</v>
      </c>
      <c r="L54">
        <f t="shared" si="0"/>
        <v>2.6249999999999987</v>
      </c>
      <c r="M54">
        <f t="shared" si="5"/>
        <v>0</v>
      </c>
    </row>
    <row r="55" spans="1:13" x14ac:dyDescent="0.2">
      <c r="A55">
        <v>6054.17</v>
      </c>
      <c r="B55">
        <v>1.35</v>
      </c>
      <c r="C55">
        <v>2.74</v>
      </c>
      <c r="D55">
        <v>-0.34</v>
      </c>
      <c r="E55">
        <v>1.7450000000000001</v>
      </c>
      <c r="G55">
        <f t="shared" si="1"/>
        <v>2.6999999999999984</v>
      </c>
      <c r="H55">
        <v>0</v>
      </c>
      <c r="I55">
        <f t="shared" si="2"/>
        <v>0.8</v>
      </c>
      <c r="J55">
        <f t="shared" si="3"/>
        <v>0.19999999999999996</v>
      </c>
      <c r="L55">
        <f t="shared" si="0"/>
        <v>2.6749999999999985</v>
      </c>
      <c r="M55">
        <f t="shared" si="5"/>
        <v>0</v>
      </c>
    </row>
    <row r="56" spans="1:13" x14ac:dyDescent="0.2">
      <c r="A56">
        <v>6055.17</v>
      </c>
      <c r="B56">
        <v>1.36</v>
      </c>
      <c r="C56">
        <v>3.11</v>
      </c>
      <c r="D56">
        <v>-0.4</v>
      </c>
      <c r="E56">
        <v>1.8779999999999999</v>
      </c>
      <c r="G56">
        <f t="shared" si="1"/>
        <v>2.7499999999999982</v>
      </c>
      <c r="H56">
        <v>0</v>
      </c>
      <c r="I56">
        <f t="shared" si="2"/>
        <v>0.8</v>
      </c>
      <c r="J56">
        <f t="shared" si="3"/>
        <v>0.19999999999999996</v>
      </c>
      <c r="L56">
        <f t="shared" si="0"/>
        <v>2.7249999999999983</v>
      </c>
      <c r="M56">
        <f t="shared" si="5"/>
        <v>0</v>
      </c>
    </row>
    <row r="57" spans="1:13" x14ac:dyDescent="0.2">
      <c r="A57">
        <v>6056.17</v>
      </c>
      <c r="B57">
        <v>1.37</v>
      </c>
      <c r="C57">
        <v>3.18</v>
      </c>
      <c r="D57">
        <v>-0.39</v>
      </c>
      <c r="E57">
        <v>1.89</v>
      </c>
      <c r="G57">
        <f t="shared" si="1"/>
        <v>2.799999999999998</v>
      </c>
      <c r="H57">
        <v>0</v>
      </c>
      <c r="I57">
        <f t="shared" si="2"/>
        <v>0.8</v>
      </c>
      <c r="J57">
        <f t="shared" si="3"/>
        <v>0.19999999999999996</v>
      </c>
      <c r="L57">
        <f t="shared" si="0"/>
        <v>2.7749999999999981</v>
      </c>
      <c r="M57">
        <f t="shared" si="5"/>
        <v>0</v>
      </c>
    </row>
    <row r="58" spans="1:13" x14ac:dyDescent="0.2">
      <c r="A58">
        <v>6057.17</v>
      </c>
      <c r="B58">
        <v>1.38</v>
      </c>
      <c r="C58">
        <v>2.66</v>
      </c>
      <c r="D58">
        <v>-0.15</v>
      </c>
      <c r="E58">
        <v>1.6930000000000001</v>
      </c>
      <c r="G58">
        <f t="shared" si="1"/>
        <v>2.8499999999999979</v>
      </c>
      <c r="H58">
        <v>0</v>
      </c>
      <c r="I58">
        <f t="shared" si="2"/>
        <v>0.8</v>
      </c>
      <c r="J58">
        <f t="shared" si="3"/>
        <v>0.19999999999999996</v>
      </c>
      <c r="L58">
        <f t="shared" si="0"/>
        <v>2.824999999999998</v>
      </c>
      <c r="M58">
        <f t="shared" si="5"/>
        <v>0</v>
      </c>
    </row>
    <row r="59" spans="1:13" x14ac:dyDescent="0.2">
      <c r="A59">
        <v>6058.17</v>
      </c>
      <c r="B59">
        <v>1.39</v>
      </c>
      <c r="C59">
        <v>2.84</v>
      </c>
      <c r="D59">
        <v>-0.21</v>
      </c>
      <c r="E59">
        <v>1.7729999999999999</v>
      </c>
      <c r="G59">
        <f t="shared" si="1"/>
        <v>2.8999999999999977</v>
      </c>
      <c r="H59">
        <v>0</v>
      </c>
      <c r="I59">
        <f t="shared" si="2"/>
        <v>0.8</v>
      </c>
      <c r="J59">
        <f t="shared" si="3"/>
        <v>0.19999999999999996</v>
      </c>
      <c r="L59">
        <f t="shared" si="0"/>
        <v>2.8749999999999978</v>
      </c>
      <c r="M59">
        <f t="shared" si="5"/>
        <v>0</v>
      </c>
    </row>
    <row r="60" spans="1:13" x14ac:dyDescent="0.2">
      <c r="A60">
        <v>6059.17</v>
      </c>
      <c r="B60">
        <v>1.4</v>
      </c>
      <c r="C60">
        <v>2.69</v>
      </c>
      <c r="D60">
        <v>-0.3</v>
      </c>
      <c r="E60">
        <v>1.702</v>
      </c>
      <c r="G60">
        <f t="shared" si="1"/>
        <v>2.9499999999999975</v>
      </c>
      <c r="H60">
        <v>0</v>
      </c>
      <c r="I60">
        <f t="shared" si="2"/>
        <v>0.8</v>
      </c>
      <c r="J60">
        <f t="shared" si="3"/>
        <v>0.19999999999999996</v>
      </c>
      <c r="L60">
        <f t="shared" si="0"/>
        <v>2.9249999999999976</v>
      </c>
      <c r="M60">
        <f t="shared" si="5"/>
        <v>0</v>
      </c>
    </row>
    <row r="61" spans="1:13" x14ac:dyDescent="0.2">
      <c r="A61">
        <v>6060.17</v>
      </c>
      <c r="B61">
        <v>1.41</v>
      </c>
      <c r="C61">
        <v>2.94</v>
      </c>
      <c r="D61">
        <v>-0.27</v>
      </c>
      <c r="E61">
        <v>1.8149999999999999</v>
      </c>
      <c r="G61">
        <f t="shared" si="1"/>
        <v>2.9999999999999973</v>
      </c>
      <c r="H61">
        <v>0</v>
      </c>
      <c r="I61">
        <f t="shared" si="2"/>
        <v>0.8</v>
      </c>
      <c r="J61">
        <f t="shared" si="3"/>
        <v>0.19999999999999996</v>
      </c>
      <c r="L61">
        <f t="shared" si="0"/>
        <v>2.9749999999999974</v>
      </c>
      <c r="M61">
        <f t="shared" si="5"/>
        <v>0</v>
      </c>
    </row>
    <row r="62" spans="1:13" x14ac:dyDescent="0.2">
      <c r="A62">
        <v>6061.17</v>
      </c>
      <c r="B62">
        <v>1.42</v>
      </c>
      <c r="C62">
        <v>3.07</v>
      </c>
      <c r="D62">
        <v>-0.47</v>
      </c>
      <c r="E62">
        <v>1.845</v>
      </c>
      <c r="G62">
        <f t="shared" si="1"/>
        <v>3.0499999999999972</v>
      </c>
      <c r="H62">
        <v>0</v>
      </c>
      <c r="I62">
        <f t="shared" si="2"/>
        <v>0.8</v>
      </c>
      <c r="J62">
        <f t="shared" si="3"/>
        <v>0.19999999999999996</v>
      </c>
      <c r="L62">
        <f t="shared" si="0"/>
        <v>3.0249999999999972</v>
      </c>
      <c r="M62">
        <f t="shared" si="5"/>
        <v>0</v>
      </c>
    </row>
    <row r="63" spans="1:13" x14ac:dyDescent="0.2">
      <c r="A63">
        <v>6062.17</v>
      </c>
      <c r="B63">
        <v>1.43</v>
      </c>
      <c r="C63">
        <v>3.41</v>
      </c>
      <c r="D63">
        <v>-0.45</v>
      </c>
      <c r="E63">
        <v>1.952</v>
      </c>
      <c r="G63">
        <f t="shared" si="1"/>
        <v>3.099999999999997</v>
      </c>
      <c r="H63">
        <v>0</v>
      </c>
      <c r="I63">
        <f t="shared" si="2"/>
        <v>0.8</v>
      </c>
      <c r="J63">
        <f t="shared" si="3"/>
        <v>0.19999999999999996</v>
      </c>
      <c r="L63">
        <f t="shared" si="0"/>
        <v>3.0749999999999971</v>
      </c>
      <c r="M63">
        <f t="shared" si="5"/>
        <v>0</v>
      </c>
    </row>
    <row r="64" spans="1:13" x14ac:dyDescent="0.2">
      <c r="A64">
        <v>6063.17</v>
      </c>
      <c r="B64">
        <v>1.44</v>
      </c>
      <c r="C64">
        <v>2.97</v>
      </c>
      <c r="D64">
        <v>-0.35</v>
      </c>
      <c r="E64">
        <v>1.82</v>
      </c>
      <c r="G64">
        <f t="shared" si="1"/>
        <v>3.1499999999999968</v>
      </c>
      <c r="H64">
        <v>0</v>
      </c>
      <c r="I64">
        <f t="shared" si="2"/>
        <v>0.8</v>
      </c>
      <c r="J64">
        <f t="shared" si="3"/>
        <v>0.19999999999999996</v>
      </c>
      <c r="L64">
        <f t="shared" si="0"/>
        <v>3.1249999999999969</v>
      </c>
      <c r="M64">
        <f t="shared" si="5"/>
        <v>0</v>
      </c>
    </row>
    <row r="65" spans="1:13" x14ac:dyDescent="0.2">
      <c r="A65">
        <v>6064.17</v>
      </c>
      <c r="B65">
        <v>1.46</v>
      </c>
      <c r="C65">
        <v>2.76</v>
      </c>
      <c r="D65">
        <v>-0.42</v>
      </c>
      <c r="E65">
        <v>1.758</v>
      </c>
      <c r="G65">
        <f t="shared" si="1"/>
        <v>3.1999999999999966</v>
      </c>
      <c r="H65">
        <v>0</v>
      </c>
      <c r="I65">
        <f t="shared" si="2"/>
        <v>0.8</v>
      </c>
      <c r="J65">
        <f t="shared" si="3"/>
        <v>0.19999999999999996</v>
      </c>
      <c r="L65">
        <f t="shared" si="0"/>
        <v>3.1749999999999967</v>
      </c>
      <c r="M65">
        <f t="shared" si="5"/>
        <v>0</v>
      </c>
    </row>
    <row r="66" spans="1:13" x14ac:dyDescent="0.2">
      <c r="A66">
        <v>6065.17</v>
      </c>
      <c r="B66">
        <v>1.47</v>
      </c>
      <c r="C66">
        <v>3.27</v>
      </c>
      <c r="D66">
        <v>-0.26</v>
      </c>
      <c r="E66">
        <v>1.9219999999999999</v>
      </c>
      <c r="G66">
        <f t="shared" si="1"/>
        <v>3.2499999999999964</v>
      </c>
      <c r="H66">
        <v>0</v>
      </c>
      <c r="I66">
        <f t="shared" si="2"/>
        <v>0.8</v>
      </c>
      <c r="J66">
        <f t="shared" si="3"/>
        <v>0.19999999999999996</v>
      </c>
      <c r="L66">
        <f t="shared" ref="L66:L70" si="6">(G65+G66)/2</f>
        <v>3.2249999999999965</v>
      </c>
      <c r="M66">
        <f t="shared" si="5"/>
        <v>0</v>
      </c>
    </row>
    <row r="67" spans="1:13" x14ac:dyDescent="0.2">
      <c r="A67">
        <v>6066.17</v>
      </c>
      <c r="B67">
        <v>1.48</v>
      </c>
      <c r="C67">
        <v>3.21</v>
      </c>
      <c r="D67">
        <v>-0.23</v>
      </c>
      <c r="E67">
        <v>1.8859999999999999</v>
      </c>
      <c r="G67">
        <f t="shared" ref="G67:G71" si="7">G66+0.05</f>
        <v>3.2999999999999963</v>
      </c>
      <c r="H67">
        <v>0</v>
      </c>
      <c r="I67">
        <f t="shared" ref="I67:I71" si="8">I66+H67/500</f>
        <v>0.8</v>
      </c>
      <c r="J67">
        <f t="shared" ref="J67:J71" si="9">1-I67</f>
        <v>0.19999999999999996</v>
      </c>
      <c r="L67">
        <f t="shared" si="6"/>
        <v>3.2749999999999964</v>
      </c>
      <c r="M67">
        <f t="shared" si="5"/>
        <v>0</v>
      </c>
    </row>
    <row r="68" spans="1:13" x14ac:dyDescent="0.2">
      <c r="A68">
        <v>6067.17</v>
      </c>
      <c r="B68">
        <v>1.49</v>
      </c>
      <c r="C68">
        <v>2.83</v>
      </c>
      <c r="D68">
        <v>-0.21</v>
      </c>
      <c r="E68">
        <v>1.754</v>
      </c>
      <c r="G68">
        <f t="shared" si="7"/>
        <v>3.3499999999999961</v>
      </c>
      <c r="H68">
        <v>0</v>
      </c>
      <c r="I68">
        <f t="shared" si="8"/>
        <v>0.8</v>
      </c>
      <c r="J68">
        <f t="shared" si="9"/>
        <v>0.19999999999999996</v>
      </c>
      <c r="L68">
        <f t="shared" si="6"/>
        <v>3.3249999999999962</v>
      </c>
    </row>
    <row r="69" spans="1:13" x14ac:dyDescent="0.2">
      <c r="A69">
        <v>6068.17</v>
      </c>
      <c r="B69">
        <v>1.5</v>
      </c>
      <c r="C69">
        <v>2.78</v>
      </c>
      <c r="D69">
        <v>-0.19</v>
      </c>
      <c r="E69">
        <v>1.7370000000000001</v>
      </c>
      <c r="G69">
        <f t="shared" si="7"/>
        <v>3.3999999999999959</v>
      </c>
      <c r="H69">
        <v>0</v>
      </c>
      <c r="I69">
        <f t="shared" si="8"/>
        <v>0.8</v>
      </c>
      <c r="J69">
        <f t="shared" si="9"/>
        <v>0.19999999999999996</v>
      </c>
      <c r="L69">
        <f t="shared" si="6"/>
        <v>3.374999999999996</v>
      </c>
    </row>
    <row r="70" spans="1:13" x14ac:dyDescent="0.2">
      <c r="A70">
        <v>6069.17</v>
      </c>
      <c r="B70">
        <v>1.51</v>
      </c>
      <c r="C70">
        <v>2.57</v>
      </c>
      <c r="D70">
        <v>-0.37</v>
      </c>
      <c r="E70">
        <v>1.6519999999999999</v>
      </c>
      <c r="G70">
        <f t="shared" si="7"/>
        <v>3.4499999999999957</v>
      </c>
      <c r="H70">
        <v>0</v>
      </c>
      <c r="I70">
        <f t="shared" si="8"/>
        <v>0.8</v>
      </c>
      <c r="J70">
        <f t="shared" si="9"/>
        <v>0.19999999999999996</v>
      </c>
      <c r="L70">
        <f t="shared" si="6"/>
        <v>3.4249999999999958</v>
      </c>
    </row>
    <row r="71" spans="1:13" x14ac:dyDescent="0.2">
      <c r="A71">
        <v>6070.17</v>
      </c>
      <c r="B71">
        <v>1.52</v>
      </c>
      <c r="C71">
        <v>3.32</v>
      </c>
      <c r="D71">
        <v>-0.18</v>
      </c>
      <c r="E71">
        <v>1.9239999999999999</v>
      </c>
      <c r="G71">
        <f t="shared" si="7"/>
        <v>3.4999999999999956</v>
      </c>
      <c r="H71">
        <v>0</v>
      </c>
      <c r="I71">
        <f t="shared" si="8"/>
        <v>0.8</v>
      </c>
      <c r="J71">
        <f t="shared" si="9"/>
        <v>0.19999999999999996</v>
      </c>
    </row>
    <row r="72" spans="1:13" x14ac:dyDescent="0.2">
      <c r="A72">
        <v>6071.17</v>
      </c>
      <c r="B72">
        <v>1.53</v>
      </c>
      <c r="C72">
        <v>3.29</v>
      </c>
      <c r="D72">
        <v>-0.43</v>
      </c>
      <c r="E72">
        <v>1.909</v>
      </c>
    </row>
    <row r="73" spans="1:13" x14ac:dyDescent="0.2">
      <c r="A73">
        <v>6072.17</v>
      </c>
      <c r="B73">
        <v>1.55</v>
      </c>
      <c r="C73">
        <v>2.85</v>
      </c>
      <c r="D73">
        <v>-0.34</v>
      </c>
      <c r="E73">
        <v>1.7529999999999999</v>
      </c>
    </row>
    <row r="74" spans="1:13" x14ac:dyDescent="0.2">
      <c r="A74">
        <v>6073.17</v>
      </c>
      <c r="B74">
        <v>1.56</v>
      </c>
      <c r="C74">
        <v>3.22</v>
      </c>
      <c r="D74">
        <v>-0.24</v>
      </c>
      <c r="E74">
        <v>1.889</v>
      </c>
    </row>
    <row r="75" spans="1:13" x14ac:dyDescent="0.2">
      <c r="A75">
        <v>6074.17</v>
      </c>
      <c r="B75">
        <v>1.57</v>
      </c>
      <c r="C75">
        <v>3.34</v>
      </c>
      <c r="D75">
        <v>-0.45</v>
      </c>
      <c r="E75">
        <v>1.915</v>
      </c>
    </row>
    <row r="76" spans="1:13" x14ac:dyDescent="0.2">
      <c r="A76">
        <v>6075.17</v>
      </c>
      <c r="B76">
        <v>1.58</v>
      </c>
      <c r="C76">
        <v>3.24</v>
      </c>
      <c r="D76">
        <v>-0.19</v>
      </c>
      <c r="E76">
        <v>1.8759999999999999</v>
      </c>
    </row>
    <row r="77" spans="1:13" x14ac:dyDescent="0.2">
      <c r="A77">
        <v>6076.17</v>
      </c>
      <c r="B77">
        <v>1.59</v>
      </c>
      <c r="C77">
        <v>3.59</v>
      </c>
      <c r="D77">
        <v>-0.18</v>
      </c>
      <c r="E77">
        <v>1.988</v>
      </c>
    </row>
    <row r="78" spans="1:13" x14ac:dyDescent="0.2">
      <c r="A78">
        <v>6077.17</v>
      </c>
      <c r="B78">
        <v>1.6</v>
      </c>
      <c r="C78">
        <v>2.4900000000000002</v>
      </c>
      <c r="D78">
        <v>-0.05</v>
      </c>
      <c r="E78">
        <v>1.6539999999999999</v>
      </c>
    </row>
    <row r="79" spans="1:13" x14ac:dyDescent="0.2">
      <c r="A79">
        <v>6078.17</v>
      </c>
      <c r="B79">
        <v>1.61</v>
      </c>
      <c r="C79">
        <v>2.7</v>
      </c>
      <c r="D79">
        <v>-0.08</v>
      </c>
      <c r="E79">
        <v>1.718</v>
      </c>
    </row>
    <row r="80" spans="1:13" x14ac:dyDescent="0.2">
      <c r="A80">
        <v>6079.17</v>
      </c>
      <c r="B80">
        <v>1.62</v>
      </c>
      <c r="C80">
        <v>2.94</v>
      </c>
      <c r="D80">
        <v>-0.41</v>
      </c>
      <c r="E80">
        <v>1.7889999999999999</v>
      </c>
    </row>
    <row r="81" spans="1:5" x14ac:dyDescent="0.2">
      <c r="A81">
        <v>6080.17</v>
      </c>
      <c r="B81">
        <v>1.63</v>
      </c>
      <c r="C81">
        <v>3.75</v>
      </c>
      <c r="D81">
        <v>-0.31</v>
      </c>
      <c r="E81">
        <v>2.0139999999999998</v>
      </c>
    </row>
    <row r="82" spans="1:5" x14ac:dyDescent="0.2">
      <c r="A82">
        <v>6081.17</v>
      </c>
      <c r="B82">
        <v>1.64</v>
      </c>
      <c r="C82">
        <v>2.71</v>
      </c>
      <c r="D82">
        <v>-0.22</v>
      </c>
      <c r="E82">
        <v>1.7050000000000001</v>
      </c>
    </row>
    <row r="83" spans="1:5" x14ac:dyDescent="0.2">
      <c r="A83">
        <v>6082.17</v>
      </c>
      <c r="B83">
        <v>1.65</v>
      </c>
      <c r="C83">
        <v>3.63</v>
      </c>
      <c r="D83">
        <v>-0.22</v>
      </c>
      <c r="E83">
        <v>2.0030000000000001</v>
      </c>
    </row>
    <row r="84" spans="1:5" x14ac:dyDescent="0.2">
      <c r="A84">
        <v>6083.17</v>
      </c>
      <c r="B84">
        <v>1.66</v>
      </c>
      <c r="C84">
        <v>2.5099999999999998</v>
      </c>
      <c r="D84">
        <v>-0.16</v>
      </c>
      <c r="E84">
        <v>1.629</v>
      </c>
    </row>
    <row r="85" spans="1:5" x14ac:dyDescent="0.2">
      <c r="A85">
        <v>6084.17</v>
      </c>
      <c r="B85">
        <v>1.68</v>
      </c>
      <c r="C85">
        <v>2.46</v>
      </c>
      <c r="D85">
        <v>-0.19</v>
      </c>
      <c r="E85">
        <v>1.63</v>
      </c>
    </row>
    <row r="86" spans="1:5" x14ac:dyDescent="0.2">
      <c r="A86">
        <v>6085.17</v>
      </c>
      <c r="B86">
        <v>1.69</v>
      </c>
      <c r="C86">
        <v>3.29</v>
      </c>
      <c r="D86">
        <v>-0.24</v>
      </c>
      <c r="E86">
        <v>1.893</v>
      </c>
    </row>
    <row r="87" spans="1:5" x14ac:dyDescent="0.2">
      <c r="A87">
        <v>6086.17</v>
      </c>
      <c r="B87">
        <v>1.7</v>
      </c>
      <c r="C87">
        <v>2.67</v>
      </c>
      <c r="D87">
        <v>-0.05</v>
      </c>
      <c r="E87">
        <v>1.6719999999999999</v>
      </c>
    </row>
    <row r="88" spans="1:5" x14ac:dyDescent="0.2">
      <c r="A88">
        <v>6087.17</v>
      </c>
      <c r="B88">
        <v>1.71</v>
      </c>
      <c r="C88">
        <v>2.83</v>
      </c>
      <c r="D88">
        <v>-0.15</v>
      </c>
      <c r="E88">
        <v>1.7190000000000001</v>
      </c>
    </row>
    <row r="89" spans="1:5" x14ac:dyDescent="0.2">
      <c r="A89">
        <v>6088.17</v>
      </c>
      <c r="B89">
        <v>1.72</v>
      </c>
      <c r="C89">
        <v>3.53</v>
      </c>
      <c r="D89">
        <v>-0.47</v>
      </c>
      <c r="E89">
        <v>1.962</v>
      </c>
    </row>
    <row r="90" spans="1:5" x14ac:dyDescent="0.2">
      <c r="A90">
        <v>6089.17</v>
      </c>
      <c r="B90">
        <v>1.73</v>
      </c>
      <c r="C90">
        <v>3.61</v>
      </c>
      <c r="D90">
        <v>-0.19</v>
      </c>
      <c r="E90">
        <v>1.9710000000000001</v>
      </c>
    </row>
    <row r="91" spans="1:5" x14ac:dyDescent="0.2">
      <c r="A91">
        <v>6090.17</v>
      </c>
      <c r="B91">
        <v>1.74</v>
      </c>
      <c r="C91">
        <v>3.2</v>
      </c>
      <c r="D91">
        <v>-0.16</v>
      </c>
      <c r="E91">
        <v>1.835</v>
      </c>
    </row>
    <row r="92" spans="1:5" x14ac:dyDescent="0.2">
      <c r="A92">
        <v>6091.17</v>
      </c>
      <c r="B92">
        <v>1.75</v>
      </c>
      <c r="C92">
        <v>3.14</v>
      </c>
      <c r="D92">
        <v>-0.15</v>
      </c>
      <c r="E92">
        <v>1.8120000000000001</v>
      </c>
    </row>
    <row r="93" spans="1:5" x14ac:dyDescent="0.2">
      <c r="A93">
        <v>6092.17</v>
      </c>
      <c r="B93">
        <v>1.76</v>
      </c>
      <c r="C93">
        <v>2.78</v>
      </c>
      <c r="D93">
        <v>-0.26</v>
      </c>
      <c r="E93">
        <v>1.724</v>
      </c>
    </row>
    <row r="94" spans="1:5" x14ac:dyDescent="0.2">
      <c r="A94">
        <v>6093.17</v>
      </c>
      <c r="B94">
        <v>1.77</v>
      </c>
      <c r="C94">
        <v>3.08</v>
      </c>
      <c r="D94">
        <v>-0.15</v>
      </c>
      <c r="E94">
        <v>1.8080000000000001</v>
      </c>
    </row>
    <row r="95" spans="1:5" x14ac:dyDescent="0.2">
      <c r="A95">
        <v>6094.17</v>
      </c>
      <c r="B95">
        <v>1.79</v>
      </c>
      <c r="C95">
        <v>3.09</v>
      </c>
      <c r="D95">
        <v>-0.18</v>
      </c>
      <c r="E95">
        <v>1.7949999999999999</v>
      </c>
    </row>
    <row r="96" spans="1:5" x14ac:dyDescent="0.2">
      <c r="A96">
        <v>6095.17</v>
      </c>
      <c r="B96">
        <v>1.8</v>
      </c>
      <c r="C96">
        <v>3.2</v>
      </c>
      <c r="D96">
        <v>-0.32</v>
      </c>
      <c r="E96">
        <v>1.8620000000000001</v>
      </c>
    </row>
    <row r="97" spans="1:5" x14ac:dyDescent="0.2">
      <c r="A97">
        <v>6096.17</v>
      </c>
      <c r="B97">
        <v>1.81</v>
      </c>
      <c r="C97">
        <v>2.87</v>
      </c>
      <c r="D97">
        <v>-0.13</v>
      </c>
      <c r="E97">
        <v>1.74</v>
      </c>
    </row>
    <row r="98" spans="1:5" x14ac:dyDescent="0.2">
      <c r="A98">
        <v>6097.17</v>
      </c>
      <c r="B98">
        <v>1.82</v>
      </c>
      <c r="C98">
        <v>3.22</v>
      </c>
      <c r="D98">
        <v>-0.31</v>
      </c>
      <c r="E98">
        <v>1.8420000000000001</v>
      </c>
    </row>
    <row r="99" spans="1:5" x14ac:dyDescent="0.2">
      <c r="A99">
        <v>6098.17</v>
      </c>
      <c r="B99">
        <v>1.83</v>
      </c>
      <c r="C99">
        <v>2.7</v>
      </c>
      <c r="D99">
        <v>-0.14000000000000001</v>
      </c>
      <c r="E99">
        <v>1.6719999999999999</v>
      </c>
    </row>
    <row r="100" spans="1:5" x14ac:dyDescent="0.2">
      <c r="A100">
        <v>6099.17</v>
      </c>
      <c r="B100">
        <v>1.84</v>
      </c>
      <c r="C100">
        <v>3.07</v>
      </c>
      <c r="D100">
        <v>-0.19</v>
      </c>
      <c r="E100">
        <v>1.7949999999999999</v>
      </c>
    </row>
    <row r="101" spans="1:5" x14ac:dyDescent="0.2">
      <c r="A101">
        <v>6100.17</v>
      </c>
      <c r="B101">
        <v>1.85</v>
      </c>
      <c r="C101">
        <v>2.37</v>
      </c>
      <c r="D101">
        <v>-0.14000000000000001</v>
      </c>
      <c r="E101">
        <v>1.5920000000000001</v>
      </c>
    </row>
    <row r="102" spans="1:5" x14ac:dyDescent="0.2">
      <c r="A102">
        <v>6101.17</v>
      </c>
      <c r="B102">
        <v>1.86</v>
      </c>
      <c r="C102">
        <v>2.71</v>
      </c>
      <c r="D102">
        <v>-0.31</v>
      </c>
      <c r="E102">
        <v>1.669</v>
      </c>
    </row>
    <row r="103" spans="1:5" x14ac:dyDescent="0.2">
      <c r="A103">
        <v>6102.17</v>
      </c>
      <c r="B103">
        <v>1.87</v>
      </c>
      <c r="C103">
        <v>2.48</v>
      </c>
      <c r="D103">
        <v>-0.14000000000000001</v>
      </c>
      <c r="E103">
        <v>1.6220000000000001</v>
      </c>
    </row>
    <row r="104" spans="1:5" x14ac:dyDescent="0.2">
      <c r="A104">
        <v>6103.17</v>
      </c>
      <c r="B104">
        <v>1.89</v>
      </c>
      <c r="C104">
        <v>3.74</v>
      </c>
      <c r="D104">
        <v>-0.62</v>
      </c>
      <c r="E104">
        <v>1.976</v>
      </c>
    </row>
    <row r="105" spans="1:5" x14ac:dyDescent="0.2">
      <c r="A105">
        <v>6104.17</v>
      </c>
      <c r="B105">
        <v>1.9</v>
      </c>
      <c r="C105">
        <v>2.69</v>
      </c>
      <c r="D105">
        <v>-0.32</v>
      </c>
      <c r="E105">
        <v>1.665</v>
      </c>
    </row>
    <row r="106" spans="1:5" x14ac:dyDescent="0.2">
      <c r="A106">
        <v>6105.17</v>
      </c>
      <c r="B106">
        <v>1.91</v>
      </c>
      <c r="C106">
        <v>3.93</v>
      </c>
      <c r="D106">
        <v>-0.14000000000000001</v>
      </c>
      <c r="E106">
        <v>1.986</v>
      </c>
    </row>
    <row r="107" spans="1:5" x14ac:dyDescent="0.2">
      <c r="A107">
        <v>6106.17</v>
      </c>
      <c r="B107">
        <v>1.92</v>
      </c>
      <c r="C107">
        <v>3.86</v>
      </c>
      <c r="D107">
        <v>-0.23</v>
      </c>
      <c r="E107">
        <v>1.9790000000000001</v>
      </c>
    </row>
    <row r="108" spans="1:5" x14ac:dyDescent="0.2">
      <c r="A108">
        <v>6107.17</v>
      </c>
      <c r="B108">
        <v>1.93</v>
      </c>
      <c r="C108">
        <v>2.57</v>
      </c>
      <c r="D108">
        <v>-0.43</v>
      </c>
      <c r="E108">
        <v>1.623</v>
      </c>
    </row>
    <row r="109" spans="1:5" x14ac:dyDescent="0.2">
      <c r="A109">
        <v>6108.17</v>
      </c>
      <c r="B109">
        <v>1.94</v>
      </c>
      <c r="C109">
        <v>2.87</v>
      </c>
      <c r="D109">
        <v>-0.34</v>
      </c>
      <c r="E109">
        <v>1.74</v>
      </c>
    </row>
    <row r="110" spans="1:5" x14ac:dyDescent="0.2">
      <c r="A110">
        <v>6109.17</v>
      </c>
      <c r="B110">
        <v>1.95</v>
      </c>
      <c r="C110">
        <v>3.83</v>
      </c>
      <c r="D110">
        <v>-0.3</v>
      </c>
      <c r="E110">
        <v>1.9530000000000001</v>
      </c>
    </row>
    <row r="111" spans="1:5" x14ac:dyDescent="0.2">
      <c r="A111">
        <v>6110.17</v>
      </c>
      <c r="B111">
        <v>1.96</v>
      </c>
      <c r="C111">
        <v>2.2799999999999998</v>
      </c>
      <c r="D111">
        <v>-0.3</v>
      </c>
      <c r="E111">
        <v>1.536</v>
      </c>
    </row>
    <row r="112" spans="1:5" x14ac:dyDescent="0.2">
      <c r="A112">
        <v>6111.17</v>
      </c>
      <c r="B112">
        <v>1.98</v>
      </c>
      <c r="C112">
        <v>2.4900000000000002</v>
      </c>
      <c r="D112">
        <v>-0.33</v>
      </c>
      <c r="E112">
        <v>1.599</v>
      </c>
    </row>
    <row r="113" spans="1:5" x14ac:dyDescent="0.2">
      <c r="A113">
        <v>6112.17</v>
      </c>
      <c r="B113">
        <v>1.99</v>
      </c>
      <c r="C113">
        <v>2.46</v>
      </c>
      <c r="D113">
        <v>-0.56000000000000005</v>
      </c>
      <c r="E113">
        <v>1.609</v>
      </c>
    </row>
    <row r="114" spans="1:5" x14ac:dyDescent="0.2">
      <c r="A114">
        <v>6113.17</v>
      </c>
      <c r="B114">
        <v>2</v>
      </c>
      <c r="C114">
        <v>3.74</v>
      </c>
      <c r="D114">
        <v>-0.27</v>
      </c>
      <c r="E114">
        <v>1.9570000000000001</v>
      </c>
    </row>
    <row r="115" spans="1:5" x14ac:dyDescent="0.2">
      <c r="A115">
        <v>6114.17</v>
      </c>
      <c r="B115">
        <v>2.0099999999999998</v>
      </c>
      <c r="C115">
        <v>2.87</v>
      </c>
      <c r="D115">
        <v>-0.19</v>
      </c>
      <c r="E115">
        <v>1.722</v>
      </c>
    </row>
    <row r="116" spans="1:5" x14ac:dyDescent="0.2">
      <c r="A116">
        <v>6115.17</v>
      </c>
      <c r="B116">
        <v>2.02</v>
      </c>
      <c r="C116">
        <v>3.14</v>
      </c>
      <c r="D116">
        <v>-0.44</v>
      </c>
      <c r="E116">
        <v>1.7969999999999999</v>
      </c>
    </row>
    <row r="117" spans="1:5" x14ac:dyDescent="0.2">
      <c r="A117">
        <v>6116.17</v>
      </c>
      <c r="B117">
        <v>2.0299999999999998</v>
      </c>
      <c r="C117">
        <v>2.4</v>
      </c>
      <c r="D117">
        <v>-0.25</v>
      </c>
      <c r="E117">
        <v>1.5609999999999999</v>
      </c>
    </row>
    <row r="118" spans="1:5" x14ac:dyDescent="0.2">
      <c r="A118">
        <v>6117.17</v>
      </c>
      <c r="B118">
        <v>2.04</v>
      </c>
      <c r="C118">
        <v>3.31</v>
      </c>
      <c r="D118">
        <v>-0.39</v>
      </c>
      <c r="E118">
        <v>1.8360000000000001</v>
      </c>
    </row>
    <row r="119" spans="1:5" x14ac:dyDescent="0.2">
      <c r="A119">
        <v>6118.17</v>
      </c>
      <c r="B119">
        <v>2.06</v>
      </c>
      <c r="C119">
        <v>2.59</v>
      </c>
      <c r="D119">
        <v>-0.28000000000000003</v>
      </c>
      <c r="E119">
        <v>1.629</v>
      </c>
    </row>
    <row r="120" spans="1:5" x14ac:dyDescent="0.2">
      <c r="A120">
        <v>6119.17</v>
      </c>
      <c r="B120">
        <v>2.0699999999999998</v>
      </c>
      <c r="C120">
        <v>2.56</v>
      </c>
      <c r="D120">
        <v>-0.21</v>
      </c>
      <c r="E120">
        <v>1.593</v>
      </c>
    </row>
    <row r="121" spans="1:5" x14ac:dyDescent="0.2">
      <c r="A121">
        <v>6120.17</v>
      </c>
      <c r="B121">
        <v>2.08</v>
      </c>
      <c r="C121">
        <v>2.6</v>
      </c>
      <c r="D121">
        <v>-0.41</v>
      </c>
      <c r="E121">
        <v>1.6080000000000001</v>
      </c>
    </row>
    <row r="122" spans="1:5" x14ac:dyDescent="0.2">
      <c r="A122">
        <v>6121.17</v>
      </c>
      <c r="B122">
        <v>2.09</v>
      </c>
      <c r="C122">
        <v>2.57</v>
      </c>
      <c r="D122">
        <v>-0.62</v>
      </c>
      <c r="E122">
        <v>1.617</v>
      </c>
    </row>
    <row r="123" spans="1:5" x14ac:dyDescent="0.2">
      <c r="A123">
        <v>6122.17</v>
      </c>
      <c r="B123">
        <v>2.1</v>
      </c>
      <c r="C123">
        <v>3.11</v>
      </c>
      <c r="D123">
        <v>-0.32</v>
      </c>
      <c r="E123">
        <v>1.776</v>
      </c>
    </row>
    <row r="124" spans="1:5" x14ac:dyDescent="0.2">
      <c r="A124">
        <v>6123.17</v>
      </c>
      <c r="B124">
        <v>2.12</v>
      </c>
      <c r="C124">
        <v>3.06</v>
      </c>
      <c r="D124">
        <v>-0.27</v>
      </c>
      <c r="E124">
        <v>1.7569999999999999</v>
      </c>
    </row>
    <row r="125" spans="1:5" x14ac:dyDescent="0.2">
      <c r="A125">
        <v>6124.17</v>
      </c>
      <c r="B125">
        <v>2.13</v>
      </c>
      <c r="C125">
        <v>3.52</v>
      </c>
      <c r="D125">
        <v>-0.15</v>
      </c>
      <c r="E125">
        <v>1.883</v>
      </c>
    </row>
    <row r="126" spans="1:5" x14ac:dyDescent="0.2">
      <c r="A126">
        <v>6125.17</v>
      </c>
      <c r="B126">
        <v>2.14</v>
      </c>
      <c r="C126">
        <v>2.44</v>
      </c>
      <c r="D126">
        <v>-0.42</v>
      </c>
      <c r="E126">
        <v>1.577</v>
      </c>
    </row>
    <row r="127" spans="1:5" x14ac:dyDescent="0.2">
      <c r="A127">
        <v>6126.17</v>
      </c>
      <c r="B127">
        <v>2.15</v>
      </c>
      <c r="C127">
        <v>3.65</v>
      </c>
      <c r="D127">
        <v>-0.32</v>
      </c>
      <c r="E127">
        <v>1.905</v>
      </c>
    </row>
    <row r="128" spans="1:5" x14ac:dyDescent="0.2">
      <c r="A128">
        <v>6127.17</v>
      </c>
      <c r="B128">
        <v>2.16</v>
      </c>
      <c r="C128">
        <v>2.79</v>
      </c>
      <c r="D128">
        <v>-0.2</v>
      </c>
      <c r="E128">
        <v>1.649</v>
      </c>
    </row>
    <row r="129" spans="1:5" x14ac:dyDescent="0.2">
      <c r="A129">
        <v>6128.17</v>
      </c>
      <c r="B129">
        <v>2.1800000000000002</v>
      </c>
      <c r="C129">
        <v>4.5999999999999996</v>
      </c>
      <c r="D129">
        <v>-0.56999999999999995</v>
      </c>
      <c r="E129">
        <v>2.0659999999999998</v>
      </c>
    </row>
    <row r="130" spans="1:5" x14ac:dyDescent="0.2">
      <c r="A130">
        <v>6129.17</v>
      </c>
      <c r="B130">
        <v>2.19</v>
      </c>
      <c r="C130">
        <v>3.22</v>
      </c>
      <c r="D130">
        <v>-0.35</v>
      </c>
      <c r="E130">
        <v>1.8029999999999999</v>
      </c>
    </row>
    <row r="131" spans="1:5" x14ac:dyDescent="0.2">
      <c r="A131">
        <v>6130.17</v>
      </c>
      <c r="B131">
        <v>2.2000000000000002</v>
      </c>
      <c r="C131">
        <v>2.67</v>
      </c>
      <c r="D131">
        <v>-0.33</v>
      </c>
      <c r="E131">
        <v>1.6259999999999999</v>
      </c>
    </row>
    <row r="132" spans="1:5" x14ac:dyDescent="0.2">
      <c r="A132">
        <v>6131.17</v>
      </c>
      <c r="B132">
        <v>2.21</v>
      </c>
      <c r="C132">
        <v>3.18</v>
      </c>
      <c r="D132">
        <v>-0.21</v>
      </c>
      <c r="E132">
        <v>1.794</v>
      </c>
    </row>
    <row r="133" spans="1:5" x14ac:dyDescent="0.2">
      <c r="A133">
        <v>6132.17</v>
      </c>
      <c r="B133">
        <v>2.2200000000000002</v>
      </c>
      <c r="C133">
        <v>3.27</v>
      </c>
      <c r="D133">
        <v>-0.25</v>
      </c>
      <c r="E133">
        <v>1.802</v>
      </c>
    </row>
    <row r="134" spans="1:5" x14ac:dyDescent="0.2">
      <c r="A134">
        <v>6133.17</v>
      </c>
      <c r="B134">
        <v>2.2400000000000002</v>
      </c>
      <c r="C134">
        <v>3.61</v>
      </c>
      <c r="D134">
        <v>-0.14000000000000001</v>
      </c>
      <c r="E134">
        <v>1.9</v>
      </c>
    </row>
    <row r="135" spans="1:5" x14ac:dyDescent="0.2">
      <c r="A135">
        <v>6134.17</v>
      </c>
      <c r="B135">
        <v>2.25</v>
      </c>
      <c r="C135">
        <v>2.96</v>
      </c>
      <c r="D135">
        <v>0.02</v>
      </c>
      <c r="E135">
        <v>1.73</v>
      </c>
    </row>
    <row r="136" spans="1:5" x14ac:dyDescent="0.2">
      <c r="A136">
        <v>6135.17</v>
      </c>
      <c r="B136">
        <v>2.2599999999999998</v>
      </c>
      <c r="C136">
        <v>3.37</v>
      </c>
      <c r="D136">
        <v>-0.13</v>
      </c>
      <c r="E136">
        <v>1.8380000000000001</v>
      </c>
    </row>
    <row r="137" spans="1:5" x14ac:dyDescent="0.2">
      <c r="A137">
        <v>6136.17</v>
      </c>
      <c r="B137">
        <v>2.27</v>
      </c>
      <c r="C137">
        <v>2.85</v>
      </c>
      <c r="D137">
        <v>-0.21</v>
      </c>
      <c r="E137">
        <v>1.69</v>
      </c>
    </row>
    <row r="138" spans="1:5" x14ac:dyDescent="0.2">
      <c r="A138">
        <v>6137.17</v>
      </c>
      <c r="B138">
        <v>2.29</v>
      </c>
      <c r="C138">
        <v>3.25</v>
      </c>
      <c r="D138">
        <v>-0.14000000000000001</v>
      </c>
      <c r="E138">
        <v>1.806</v>
      </c>
    </row>
    <row r="139" spans="1:5" x14ac:dyDescent="0.2">
      <c r="A139">
        <v>6138.17</v>
      </c>
      <c r="B139">
        <v>2.2999999999999998</v>
      </c>
      <c r="C139">
        <v>2.56</v>
      </c>
      <c r="D139">
        <v>-0.25</v>
      </c>
      <c r="E139">
        <v>1.5960000000000001</v>
      </c>
    </row>
    <row r="140" spans="1:5" x14ac:dyDescent="0.2">
      <c r="A140">
        <v>6139.17</v>
      </c>
      <c r="B140">
        <v>2.31</v>
      </c>
      <c r="C140">
        <v>4.03</v>
      </c>
      <c r="D140">
        <v>-0.33</v>
      </c>
      <c r="E140">
        <v>1.9350000000000001</v>
      </c>
    </row>
    <row r="141" spans="1:5" x14ac:dyDescent="0.2">
      <c r="A141">
        <v>6140.17</v>
      </c>
      <c r="B141">
        <v>2.3199999999999998</v>
      </c>
      <c r="C141">
        <v>3.36</v>
      </c>
      <c r="D141">
        <v>-0.49</v>
      </c>
      <c r="E141">
        <v>1.8149999999999999</v>
      </c>
    </row>
    <row r="142" spans="1:5" x14ac:dyDescent="0.2">
      <c r="A142">
        <v>6141.17</v>
      </c>
      <c r="B142">
        <v>2.34</v>
      </c>
      <c r="C142">
        <v>3.49</v>
      </c>
      <c r="D142">
        <v>-0.15</v>
      </c>
      <c r="E142">
        <v>1.8759999999999999</v>
      </c>
    </row>
    <row r="143" spans="1:5" x14ac:dyDescent="0.2">
      <c r="A143">
        <v>6142.17</v>
      </c>
      <c r="B143">
        <v>2.35</v>
      </c>
      <c r="C143">
        <v>2.97</v>
      </c>
      <c r="D143">
        <v>-0.09</v>
      </c>
      <c r="E143">
        <v>1.714</v>
      </c>
    </row>
    <row r="144" spans="1:5" x14ac:dyDescent="0.2">
      <c r="A144">
        <v>6143.17</v>
      </c>
      <c r="B144">
        <v>2.36</v>
      </c>
      <c r="C144">
        <v>3.54</v>
      </c>
      <c r="D144">
        <v>-0.06</v>
      </c>
      <c r="E144">
        <v>1.86</v>
      </c>
    </row>
    <row r="145" spans="1:5" x14ac:dyDescent="0.2">
      <c r="A145">
        <v>6144.17</v>
      </c>
      <c r="B145">
        <v>2.37</v>
      </c>
      <c r="C145">
        <v>3.38</v>
      </c>
      <c r="D145">
        <v>-0.33</v>
      </c>
      <c r="E145">
        <v>1.823</v>
      </c>
    </row>
    <row r="146" spans="1:5" x14ac:dyDescent="0.2">
      <c r="A146">
        <v>6145.17</v>
      </c>
      <c r="B146">
        <v>2.39</v>
      </c>
      <c r="C146">
        <v>3.15</v>
      </c>
      <c r="D146">
        <v>-0.3</v>
      </c>
      <c r="E146">
        <v>1.752</v>
      </c>
    </row>
    <row r="147" spans="1:5" x14ac:dyDescent="0.2">
      <c r="A147">
        <v>6146.17</v>
      </c>
      <c r="B147">
        <v>2.4</v>
      </c>
      <c r="C147">
        <v>3.3</v>
      </c>
      <c r="D147">
        <v>-0.17</v>
      </c>
      <c r="E147">
        <v>1.8089999999999999</v>
      </c>
    </row>
    <row r="148" spans="1:5" x14ac:dyDescent="0.2">
      <c r="A148">
        <v>6147.17</v>
      </c>
      <c r="B148">
        <v>2.41</v>
      </c>
      <c r="C148">
        <v>3.22</v>
      </c>
      <c r="D148">
        <v>-0.4</v>
      </c>
      <c r="E148">
        <v>1.784</v>
      </c>
    </row>
    <row r="149" spans="1:5" x14ac:dyDescent="0.2">
      <c r="A149">
        <v>6148.17</v>
      </c>
      <c r="B149">
        <v>2.4300000000000002</v>
      </c>
      <c r="C149">
        <v>3.18</v>
      </c>
      <c r="D149">
        <v>-0.17</v>
      </c>
      <c r="E149">
        <v>1.7569999999999999</v>
      </c>
    </row>
    <row r="150" spans="1:5" x14ac:dyDescent="0.2">
      <c r="A150">
        <v>6149.17</v>
      </c>
      <c r="B150">
        <v>2.44</v>
      </c>
      <c r="C150">
        <v>3.01</v>
      </c>
      <c r="D150">
        <v>-0.24</v>
      </c>
      <c r="E150">
        <v>1.724</v>
      </c>
    </row>
    <row r="151" spans="1:5" x14ac:dyDescent="0.2">
      <c r="A151">
        <v>6150.17</v>
      </c>
      <c r="B151">
        <v>2.4500000000000002</v>
      </c>
      <c r="C151">
        <v>3.77</v>
      </c>
      <c r="D151">
        <v>-0.24</v>
      </c>
      <c r="E151">
        <v>1.9179999999999999</v>
      </c>
    </row>
    <row r="152" spans="1:5" x14ac:dyDescent="0.2">
      <c r="A152">
        <v>6151.17</v>
      </c>
      <c r="B152">
        <v>2.4700000000000002</v>
      </c>
      <c r="C152">
        <v>3.38</v>
      </c>
      <c r="D152">
        <v>-0.32</v>
      </c>
      <c r="E152">
        <v>1.82</v>
      </c>
    </row>
    <row r="153" spans="1:5" x14ac:dyDescent="0.2">
      <c r="A153">
        <v>6152.17</v>
      </c>
      <c r="B153">
        <v>2.48</v>
      </c>
      <c r="C153">
        <v>3.51</v>
      </c>
      <c r="D153">
        <v>-0.38</v>
      </c>
      <c r="E153">
        <v>1.85</v>
      </c>
    </row>
    <row r="154" spans="1:5" x14ac:dyDescent="0.2">
      <c r="A154">
        <v>6153.17</v>
      </c>
      <c r="B154">
        <v>2.4900000000000002</v>
      </c>
      <c r="C154">
        <v>3.01</v>
      </c>
      <c r="D154">
        <v>-0.38</v>
      </c>
      <c r="E154">
        <v>1.7110000000000001</v>
      </c>
    </row>
    <row r="155" spans="1:5" x14ac:dyDescent="0.2">
      <c r="A155">
        <v>6154.17</v>
      </c>
      <c r="B155">
        <v>2.5099999999999998</v>
      </c>
      <c r="C155">
        <v>2.94</v>
      </c>
      <c r="D155">
        <v>-0.28999999999999998</v>
      </c>
      <c r="E155">
        <v>1.6879999999999999</v>
      </c>
    </row>
    <row r="156" spans="1:5" x14ac:dyDescent="0.2">
      <c r="A156">
        <v>6155.17</v>
      </c>
      <c r="B156">
        <v>2.52</v>
      </c>
      <c r="C156">
        <v>3.12</v>
      </c>
      <c r="D156">
        <v>-0.16</v>
      </c>
      <c r="E156">
        <v>1.7450000000000001</v>
      </c>
    </row>
    <row r="157" spans="1:5" x14ac:dyDescent="0.2">
      <c r="A157">
        <v>6156.17</v>
      </c>
      <c r="B157">
        <v>2.5299999999999998</v>
      </c>
      <c r="C157">
        <v>3.02</v>
      </c>
      <c r="D157">
        <v>-0.05</v>
      </c>
      <c r="E157">
        <v>1.7090000000000001</v>
      </c>
    </row>
    <row r="158" spans="1:5" x14ac:dyDescent="0.2">
      <c r="A158">
        <v>6157.17</v>
      </c>
      <c r="B158">
        <v>2.5499999999999998</v>
      </c>
      <c r="C158">
        <v>3</v>
      </c>
      <c r="D158">
        <v>-0.36</v>
      </c>
      <c r="E158">
        <v>1.7270000000000001</v>
      </c>
    </row>
    <row r="159" spans="1:5" x14ac:dyDescent="0.2">
      <c r="A159">
        <v>6158.17</v>
      </c>
      <c r="B159">
        <v>2.56</v>
      </c>
      <c r="C159">
        <v>3.12</v>
      </c>
      <c r="D159">
        <v>-0.42</v>
      </c>
      <c r="E159">
        <v>1.744</v>
      </c>
    </row>
    <row r="160" spans="1:5" x14ac:dyDescent="0.2">
      <c r="A160">
        <v>6159.17</v>
      </c>
      <c r="B160">
        <v>2.57</v>
      </c>
      <c r="C160">
        <v>2.42</v>
      </c>
      <c r="D160">
        <v>-0.06</v>
      </c>
      <c r="E160">
        <v>1.538</v>
      </c>
    </row>
    <row r="161" spans="1:5" x14ac:dyDescent="0.2">
      <c r="A161">
        <v>6160.17</v>
      </c>
      <c r="B161">
        <v>2.59</v>
      </c>
      <c r="C161">
        <v>2.56</v>
      </c>
      <c r="D161">
        <v>-0.05</v>
      </c>
      <c r="E161">
        <v>1.5549999999999999</v>
      </c>
    </row>
    <row r="162" spans="1:5" x14ac:dyDescent="0.2">
      <c r="A162">
        <v>6161.17</v>
      </c>
      <c r="B162">
        <v>2.6</v>
      </c>
      <c r="C162">
        <v>3.35</v>
      </c>
      <c r="D162">
        <v>-0.43</v>
      </c>
      <c r="E162">
        <v>1.8069999999999999</v>
      </c>
    </row>
    <row r="163" spans="1:5" x14ac:dyDescent="0.2">
      <c r="A163">
        <v>6162.17</v>
      </c>
      <c r="B163">
        <v>2.62</v>
      </c>
      <c r="C163">
        <v>3.48</v>
      </c>
      <c r="D163">
        <v>-0.3</v>
      </c>
      <c r="E163">
        <v>1.845</v>
      </c>
    </row>
    <row r="164" spans="1:5" x14ac:dyDescent="0.2">
      <c r="A164">
        <v>6163.17</v>
      </c>
      <c r="B164">
        <v>2.63</v>
      </c>
      <c r="C164">
        <v>3</v>
      </c>
      <c r="D164">
        <v>-0.4</v>
      </c>
      <c r="E164">
        <v>1.704</v>
      </c>
    </row>
    <row r="165" spans="1:5" x14ac:dyDescent="0.2">
      <c r="A165">
        <v>6164.17</v>
      </c>
      <c r="B165">
        <v>2.64</v>
      </c>
      <c r="C165">
        <v>3.11</v>
      </c>
      <c r="D165">
        <v>-0.22</v>
      </c>
      <c r="E165">
        <v>1.728</v>
      </c>
    </row>
    <row r="166" spans="1:5" x14ac:dyDescent="0.2">
      <c r="A166">
        <v>6165.17</v>
      </c>
      <c r="B166">
        <v>2.66</v>
      </c>
      <c r="C166">
        <v>2.79</v>
      </c>
      <c r="D166">
        <v>-0.36</v>
      </c>
      <c r="E166">
        <v>1.629</v>
      </c>
    </row>
    <row r="167" spans="1:5" x14ac:dyDescent="0.2">
      <c r="A167">
        <v>6166.17</v>
      </c>
      <c r="B167">
        <v>2.67</v>
      </c>
      <c r="C167">
        <v>2.37</v>
      </c>
      <c r="D167">
        <v>-0.52</v>
      </c>
      <c r="E167">
        <v>1.5229999999999999</v>
      </c>
    </row>
    <row r="168" spans="1:5" x14ac:dyDescent="0.2">
      <c r="A168">
        <v>6167.17</v>
      </c>
      <c r="B168">
        <v>2.68</v>
      </c>
      <c r="C168">
        <v>2.5499999999999998</v>
      </c>
      <c r="D168">
        <v>-0.35</v>
      </c>
      <c r="E168">
        <v>1.5629999999999999</v>
      </c>
    </row>
    <row r="169" spans="1:5" x14ac:dyDescent="0.2">
      <c r="A169">
        <v>6168.17</v>
      </c>
      <c r="B169">
        <v>2.7</v>
      </c>
      <c r="C169">
        <v>2.77</v>
      </c>
      <c r="D169">
        <v>0.01</v>
      </c>
      <c r="E169">
        <v>1.64</v>
      </c>
    </row>
    <row r="170" spans="1:5" x14ac:dyDescent="0.2">
      <c r="A170">
        <v>6169.17</v>
      </c>
      <c r="B170">
        <v>2.71</v>
      </c>
      <c r="C170">
        <v>2.73</v>
      </c>
      <c r="D170">
        <v>-0.16</v>
      </c>
      <c r="E170">
        <v>1.6120000000000001</v>
      </c>
    </row>
    <row r="171" spans="1:5" x14ac:dyDescent="0.2">
      <c r="A171">
        <v>6170.17</v>
      </c>
      <c r="B171">
        <v>2.73</v>
      </c>
      <c r="C171">
        <v>2.31</v>
      </c>
      <c r="D171">
        <v>0.02</v>
      </c>
      <c r="E171">
        <v>1.488</v>
      </c>
    </row>
    <row r="172" spans="1:5" x14ac:dyDescent="0.2">
      <c r="A172">
        <v>6171.17</v>
      </c>
      <c r="B172">
        <v>2.74</v>
      </c>
      <c r="C172">
        <v>3.14</v>
      </c>
      <c r="D172">
        <v>-0.15</v>
      </c>
      <c r="E172">
        <v>1.73</v>
      </c>
    </row>
    <row r="173" spans="1:5" x14ac:dyDescent="0.2">
      <c r="A173">
        <v>6172.17</v>
      </c>
      <c r="B173">
        <v>2.76</v>
      </c>
      <c r="C173">
        <v>2.16</v>
      </c>
      <c r="D173">
        <v>-0.08</v>
      </c>
      <c r="E173">
        <v>1.4410000000000001</v>
      </c>
    </row>
    <row r="174" spans="1:5" x14ac:dyDescent="0.2">
      <c r="A174">
        <v>6173.17</v>
      </c>
      <c r="B174">
        <v>2.77</v>
      </c>
      <c r="C174">
        <v>2.39</v>
      </c>
      <c r="D174">
        <v>-0.17</v>
      </c>
      <c r="E174">
        <v>1.5109999999999999</v>
      </c>
    </row>
    <row r="175" spans="1:5" x14ac:dyDescent="0.2">
      <c r="A175">
        <v>6174.17</v>
      </c>
      <c r="B175">
        <v>2.79</v>
      </c>
      <c r="C175">
        <v>2.25</v>
      </c>
      <c r="D175">
        <v>-0.03</v>
      </c>
      <c r="E175">
        <v>1.4690000000000001</v>
      </c>
    </row>
    <row r="176" spans="1:5" x14ac:dyDescent="0.2">
      <c r="A176">
        <v>6175.17</v>
      </c>
      <c r="B176">
        <v>2.8</v>
      </c>
      <c r="C176">
        <v>2.69</v>
      </c>
      <c r="D176">
        <v>-0.22</v>
      </c>
      <c r="E176">
        <v>1.5960000000000001</v>
      </c>
    </row>
    <row r="177" spans="1:5" x14ac:dyDescent="0.2">
      <c r="A177">
        <v>6176.17</v>
      </c>
      <c r="B177">
        <v>2.82</v>
      </c>
      <c r="C177">
        <v>3.54</v>
      </c>
      <c r="D177">
        <v>-0.41</v>
      </c>
      <c r="E177">
        <v>1.8180000000000001</v>
      </c>
    </row>
    <row r="178" spans="1:5" x14ac:dyDescent="0.2">
      <c r="A178">
        <v>6177.17</v>
      </c>
      <c r="B178">
        <v>2.83</v>
      </c>
      <c r="C178">
        <v>3.76</v>
      </c>
      <c r="D178">
        <v>-0.25</v>
      </c>
      <c r="E178">
        <v>1.857</v>
      </c>
    </row>
    <row r="179" spans="1:5" x14ac:dyDescent="0.2">
      <c r="A179">
        <v>6178.17</v>
      </c>
      <c r="B179">
        <v>2.85</v>
      </c>
      <c r="C179">
        <v>3.31</v>
      </c>
      <c r="D179">
        <v>-0.51</v>
      </c>
      <c r="E179">
        <v>1.7410000000000001</v>
      </c>
    </row>
    <row r="180" spans="1:5" x14ac:dyDescent="0.2">
      <c r="A180">
        <v>6179.17</v>
      </c>
      <c r="B180">
        <v>2.86</v>
      </c>
      <c r="C180">
        <v>3.95</v>
      </c>
      <c r="D180">
        <v>-0.42</v>
      </c>
      <c r="E180">
        <v>1.871</v>
      </c>
    </row>
    <row r="181" spans="1:5" x14ac:dyDescent="0.2">
      <c r="A181">
        <v>6180.17</v>
      </c>
      <c r="B181">
        <v>2.88</v>
      </c>
      <c r="C181">
        <v>2.9</v>
      </c>
      <c r="D181">
        <v>-0.45</v>
      </c>
      <c r="E181">
        <v>1.6579999999999999</v>
      </c>
    </row>
    <row r="182" spans="1:5" x14ac:dyDescent="0.2">
      <c r="A182">
        <v>6181.17</v>
      </c>
      <c r="B182">
        <v>2.89</v>
      </c>
      <c r="C182">
        <v>3.06</v>
      </c>
      <c r="D182">
        <v>-0.52</v>
      </c>
      <c r="E182">
        <v>1.7</v>
      </c>
    </row>
    <row r="183" spans="1:5" x14ac:dyDescent="0.2">
      <c r="A183">
        <v>6182.17</v>
      </c>
      <c r="B183">
        <v>2.91</v>
      </c>
      <c r="C183">
        <v>3.36</v>
      </c>
      <c r="D183">
        <v>-0.32</v>
      </c>
      <c r="E183">
        <v>1.7769999999999999</v>
      </c>
    </row>
    <row r="184" spans="1:5" x14ac:dyDescent="0.2">
      <c r="A184">
        <v>6183.17</v>
      </c>
      <c r="B184">
        <v>2.92</v>
      </c>
      <c r="C184">
        <v>3.34</v>
      </c>
      <c r="D184">
        <v>-0.12</v>
      </c>
      <c r="E184">
        <v>1.786</v>
      </c>
    </row>
    <row r="185" spans="1:5" x14ac:dyDescent="0.2">
      <c r="A185">
        <v>6184.17</v>
      </c>
      <c r="B185">
        <v>2.94</v>
      </c>
      <c r="C185">
        <v>3.03</v>
      </c>
      <c r="D185">
        <v>-0.23</v>
      </c>
      <c r="E185">
        <v>1.6739999999999999</v>
      </c>
    </row>
    <row r="186" spans="1:5" x14ac:dyDescent="0.2">
      <c r="A186">
        <v>6185.17</v>
      </c>
      <c r="B186">
        <v>2.95</v>
      </c>
      <c r="C186">
        <v>2.77</v>
      </c>
      <c r="D186">
        <v>-0.25</v>
      </c>
      <c r="E186">
        <v>1.6</v>
      </c>
    </row>
    <row r="187" spans="1:5" x14ac:dyDescent="0.2">
      <c r="A187">
        <v>6186.17</v>
      </c>
      <c r="B187">
        <v>2.97</v>
      </c>
      <c r="C187">
        <v>3.34</v>
      </c>
      <c r="D187">
        <v>-0.22</v>
      </c>
      <c r="E187">
        <v>1.7929999999999999</v>
      </c>
    </row>
    <row r="188" spans="1:5" x14ac:dyDescent="0.2">
      <c r="A188">
        <v>6187.17</v>
      </c>
      <c r="B188">
        <v>2.98</v>
      </c>
      <c r="C188">
        <v>2.96</v>
      </c>
      <c r="D188">
        <v>-0.33</v>
      </c>
      <c r="E188">
        <v>1.66</v>
      </c>
    </row>
    <row r="189" spans="1:5" x14ac:dyDescent="0.2">
      <c r="A189">
        <v>6188.17</v>
      </c>
      <c r="B189">
        <v>3</v>
      </c>
      <c r="C189">
        <v>3.61</v>
      </c>
      <c r="D189">
        <v>-0.26</v>
      </c>
      <c r="E189">
        <v>1.823</v>
      </c>
    </row>
    <row r="190" spans="1:5" x14ac:dyDescent="0.2">
      <c r="A190">
        <v>6189.17</v>
      </c>
      <c r="B190">
        <v>3.01</v>
      </c>
      <c r="C190">
        <v>2.68</v>
      </c>
      <c r="D190">
        <v>-0.19</v>
      </c>
      <c r="E190">
        <v>1.573</v>
      </c>
    </row>
    <row r="191" spans="1:5" x14ac:dyDescent="0.2">
      <c r="A191">
        <v>6190.17</v>
      </c>
      <c r="B191">
        <v>3.03</v>
      </c>
      <c r="C191">
        <v>4.6100000000000003</v>
      </c>
      <c r="D191">
        <v>-0.31</v>
      </c>
      <c r="E191">
        <v>1.9850000000000001</v>
      </c>
    </row>
    <row r="192" spans="1:5" x14ac:dyDescent="0.2">
      <c r="A192">
        <v>6191.17</v>
      </c>
      <c r="B192">
        <v>3.04</v>
      </c>
      <c r="C192">
        <v>3.51</v>
      </c>
      <c r="D192">
        <v>-0.28000000000000003</v>
      </c>
      <c r="E192">
        <v>1.8109999999999999</v>
      </c>
    </row>
    <row r="193" spans="1:5" x14ac:dyDescent="0.2">
      <c r="A193">
        <v>6192.17</v>
      </c>
      <c r="B193">
        <v>3.06</v>
      </c>
      <c r="C193">
        <v>2.71</v>
      </c>
      <c r="D193">
        <v>-0.16</v>
      </c>
      <c r="E193">
        <v>1.575</v>
      </c>
    </row>
    <row r="194" spans="1:5" x14ac:dyDescent="0.2">
      <c r="A194">
        <v>6193.17</v>
      </c>
      <c r="B194">
        <v>3.07</v>
      </c>
      <c r="C194">
        <v>3.73</v>
      </c>
      <c r="D194">
        <v>-0.23</v>
      </c>
      <c r="E194">
        <v>1.8620000000000001</v>
      </c>
    </row>
    <row r="195" spans="1:5" x14ac:dyDescent="0.2">
      <c r="A195">
        <v>6194.17</v>
      </c>
      <c r="B195">
        <v>3.09</v>
      </c>
      <c r="C195">
        <v>2.2200000000000002</v>
      </c>
      <c r="D195">
        <v>-0.21</v>
      </c>
      <c r="E195">
        <v>1.462</v>
      </c>
    </row>
    <row r="196" spans="1:5" x14ac:dyDescent="0.2">
      <c r="A196">
        <v>6195.17</v>
      </c>
      <c r="B196">
        <v>3.11</v>
      </c>
      <c r="C196">
        <v>2.2000000000000002</v>
      </c>
      <c r="D196">
        <v>-0.22</v>
      </c>
      <c r="E196">
        <v>1.444</v>
      </c>
    </row>
    <row r="197" spans="1:5" x14ac:dyDescent="0.2">
      <c r="A197">
        <v>6196.17</v>
      </c>
      <c r="B197">
        <v>3.12</v>
      </c>
      <c r="C197">
        <v>3.36</v>
      </c>
      <c r="D197">
        <v>-0.36</v>
      </c>
      <c r="E197">
        <v>1.7569999999999999</v>
      </c>
    </row>
    <row r="198" spans="1:5" x14ac:dyDescent="0.2">
      <c r="A198">
        <v>6197.17</v>
      </c>
      <c r="B198">
        <v>3.14</v>
      </c>
      <c r="C198">
        <v>3.88</v>
      </c>
      <c r="D198">
        <v>-0.22</v>
      </c>
      <c r="E198">
        <v>1.8580000000000001</v>
      </c>
    </row>
    <row r="199" spans="1:5" x14ac:dyDescent="0.2">
      <c r="A199">
        <v>6198.17</v>
      </c>
      <c r="B199">
        <v>3.16</v>
      </c>
      <c r="C199">
        <v>2.93</v>
      </c>
      <c r="D199">
        <v>-0.23</v>
      </c>
      <c r="E199">
        <v>1.6359999999999999</v>
      </c>
    </row>
    <row r="200" spans="1:5" x14ac:dyDescent="0.2">
      <c r="A200">
        <v>6199.17</v>
      </c>
      <c r="B200">
        <v>3.17</v>
      </c>
      <c r="C200">
        <v>3.03</v>
      </c>
      <c r="D200">
        <v>-7.0000000000000007E-2</v>
      </c>
      <c r="E200">
        <v>1.6619999999999999</v>
      </c>
    </row>
    <row r="201" spans="1:5" x14ac:dyDescent="0.2">
      <c r="A201">
        <v>6200.17</v>
      </c>
      <c r="B201">
        <v>3.19</v>
      </c>
      <c r="C201">
        <v>2.71</v>
      </c>
      <c r="D201">
        <v>-7.0000000000000007E-2</v>
      </c>
      <c r="E201">
        <v>1.5720000000000001</v>
      </c>
    </row>
    <row r="202" spans="1:5" x14ac:dyDescent="0.2">
      <c r="A202">
        <v>6201.17</v>
      </c>
      <c r="B202">
        <v>3.21</v>
      </c>
      <c r="C202">
        <v>2.97</v>
      </c>
      <c r="D202">
        <v>-0.24</v>
      </c>
      <c r="E202">
        <v>1.661</v>
      </c>
    </row>
    <row r="203" spans="1:5" x14ac:dyDescent="0.2">
      <c r="A203">
        <v>6202.17</v>
      </c>
      <c r="B203">
        <v>3.22</v>
      </c>
      <c r="C203">
        <v>3.14</v>
      </c>
      <c r="D203">
        <v>-0.09</v>
      </c>
      <c r="E203">
        <v>1.704</v>
      </c>
    </row>
    <row r="204" spans="1:5" x14ac:dyDescent="0.2">
      <c r="A204">
        <v>6203.17</v>
      </c>
      <c r="B204">
        <v>3.24</v>
      </c>
      <c r="C204">
        <v>3.05</v>
      </c>
      <c r="D204">
        <v>-0.13</v>
      </c>
      <c r="E204">
        <v>1.69</v>
      </c>
    </row>
    <row r="205" spans="1:5" x14ac:dyDescent="0.2">
      <c r="A205">
        <v>6204.17</v>
      </c>
      <c r="B205">
        <v>3.26</v>
      </c>
      <c r="C205">
        <v>3.38</v>
      </c>
      <c r="D205">
        <v>-0.08</v>
      </c>
      <c r="E205">
        <v>1.762</v>
      </c>
    </row>
    <row r="206" spans="1:5" x14ac:dyDescent="0.2">
      <c r="A206">
        <v>6205.17</v>
      </c>
      <c r="B206">
        <v>3.27</v>
      </c>
      <c r="C206">
        <v>2.66</v>
      </c>
      <c r="D206">
        <v>-0.24</v>
      </c>
      <c r="E206">
        <v>1.5489999999999999</v>
      </c>
    </row>
    <row r="207" spans="1:5" x14ac:dyDescent="0.2">
      <c r="A207">
        <v>6206.17</v>
      </c>
      <c r="B207">
        <v>3.29</v>
      </c>
      <c r="C207">
        <v>3</v>
      </c>
      <c r="D207">
        <v>-0.34</v>
      </c>
      <c r="E207">
        <v>1.6519999999999999</v>
      </c>
    </row>
    <row r="208" spans="1:5" x14ac:dyDescent="0.2">
      <c r="A208">
        <v>6207.17</v>
      </c>
      <c r="B208">
        <v>3.31</v>
      </c>
      <c r="C208">
        <v>3.37</v>
      </c>
      <c r="D208">
        <v>-0.18</v>
      </c>
      <c r="E208">
        <v>1.758</v>
      </c>
    </row>
    <row r="209" spans="1:5" x14ac:dyDescent="0.2">
      <c r="A209">
        <v>6208.17</v>
      </c>
      <c r="B209">
        <v>3.32</v>
      </c>
      <c r="C209">
        <v>2.0699999999999998</v>
      </c>
      <c r="D209">
        <v>-0.11</v>
      </c>
      <c r="E209">
        <v>1.387</v>
      </c>
    </row>
    <row r="210" spans="1:5" x14ac:dyDescent="0.2">
      <c r="A210">
        <v>6209.17</v>
      </c>
      <c r="B210">
        <v>3.34</v>
      </c>
      <c r="C210">
        <v>3.54</v>
      </c>
      <c r="D210">
        <v>-0.19</v>
      </c>
      <c r="E210">
        <v>1.8140000000000001</v>
      </c>
    </row>
    <row r="211" spans="1:5" x14ac:dyDescent="0.2">
      <c r="A211">
        <v>6210.17</v>
      </c>
      <c r="B211">
        <v>3.36</v>
      </c>
      <c r="C211">
        <v>4.07</v>
      </c>
      <c r="D211">
        <v>-0.22</v>
      </c>
      <c r="E211">
        <v>1.8520000000000001</v>
      </c>
    </row>
    <row r="212" spans="1:5" x14ac:dyDescent="0.2">
      <c r="A212">
        <v>6211.17</v>
      </c>
      <c r="B212">
        <v>3.37</v>
      </c>
      <c r="C212">
        <v>4.4000000000000004</v>
      </c>
      <c r="D212">
        <v>-0.23</v>
      </c>
      <c r="E212">
        <v>1.907</v>
      </c>
    </row>
    <row r="213" spans="1:5" x14ac:dyDescent="0.2">
      <c r="A213">
        <v>6212.17</v>
      </c>
      <c r="B213">
        <v>3.39</v>
      </c>
      <c r="C213">
        <v>3.1</v>
      </c>
      <c r="D213">
        <v>-0.21</v>
      </c>
      <c r="E213">
        <v>1.6559999999999999</v>
      </c>
    </row>
    <row r="214" spans="1:5" x14ac:dyDescent="0.2">
      <c r="A214">
        <v>6213.17</v>
      </c>
      <c r="B214">
        <v>3.41</v>
      </c>
      <c r="C214">
        <v>3.77</v>
      </c>
      <c r="D214">
        <v>-0.18</v>
      </c>
      <c r="E214">
        <v>1.8260000000000001</v>
      </c>
    </row>
    <row r="215" spans="1:5" x14ac:dyDescent="0.2">
      <c r="A215">
        <v>6214.17</v>
      </c>
      <c r="B215">
        <v>3.43</v>
      </c>
      <c r="C215">
        <v>2.96</v>
      </c>
      <c r="D215">
        <v>-0.51</v>
      </c>
      <c r="E215">
        <v>1.6559999999999999</v>
      </c>
    </row>
    <row r="216" spans="1:5" x14ac:dyDescent="0.2">
      <c r="A216">
        <v>6215.17</v>
      </c>
      <c r="B216">
        <v>3.44</v>
      </c>
      <c r="C216">
        <v>3.03</v>
      </c>
      <c r="D216">
        <v>-0.2</v>
      </c>
      <c r="E216">
        <v>1.6539999999999999</v>
      </c>
    </row>
    <row r="217" spans="1:5" x14ac:dyDescent="0.2">
      <c r="A217">
        <v>6216.17</v>
      </c>
      <c r="B217">
        <v>3.46</v>
      </c>
      <c r="C217">
        <v>3.37</v>
      </c>
      <c r="D217">
        <v>-0.23</v>
      </c>
      <c r="E217">
        <v>1.738</v>
      </c>
    </row>
    <row r="218" spans="1:5" x14ac:dyDescent="0.2">
      <c r="A218">
        <v>6217.17</v>
      </c>
      <c r="B218">
        <v>3.48</v>
      </c>
      <c r="C218">
        <v>3.7</v>
      </c>
      <c r="D218">
        <v>-0.36</v>
      </c>
      <c r="E218">
        <v>1.8160000000000001</v>
      </c>
    </row>
    <row r="219" spans="1:5" x14ac:dyDescent="0.2">
      <c r="A219">
        <v>6218.17</v>
      </c>
      <c r="B219">
        <v>3.5</v>
      </c>
      <c r="C219">
        <v>4.6399999999999997</v>
      </c>
      <c r="D219">
        <v>-0.22</v>
      </c>
      <c r="E219">
        <v>1.9139999999999999</v>
      </c>
    </row>
    <row r="220" spans="1:5" x14ac:dyDescent="0.2">
      <c r="A220">
        <v>6219.17</v>
      </c>
      <c r="B220">
        <v>3.52</v>
      </c>
      <c r="C220">
        <v>3.49</v>
      </c>
      <c r="D220">
        <v>-0.17</v>
      </c>
      <c r="E220">
        <v>1.7609999999999999</v>
      </c>
    </row>
    <row r="221" spans="1:5" x14ac:dyDescent="0.2">
      <c r="A221">
        <v>6220.17</v>
      </c>
      <c r="B221">
        <v>3.54</v>
      </c>
      <c r="C221">
        <v>2.5499999999999998</v>
      </c>
      <c r="D221">
        <v>-0.28000000000000003</v>
      </c>
      <c r="E221">
        <v>1.5289999999999999</v>
      </c>
    </row>
    <row r="222" spans="1:5" x14ac:dyDescent="0.2">
      <c r="A222">
        <v>6221.17</v>
      </c>
      <c r="B222">
        <v>3.55</v>
      </c>
      <c r="C222">
        <v>2.65</v>
      </c>
      <c r="D222">
        <v>-0.09</v>
      </c>
      <c r="E222">
        <v>1.5169999999999999</v>
      </c>
    </row>
    <row r="223" spans="1:5" x14ac:dyDescent="0.2">
      <c r="A223">
        <v>6222.17</v>
      </c>
      <c r="B223">
        <v>3.57</v>
      </c>
      <c r="C223">
        <v>3.31</v>
      </c>
      <c r="D223">
        <v>-0.12</v>
      </c>
      <c r="E223">
        <v>1.7270000000000001</v>
      </c>
    </row>
    <row r="224" spans="1:5" x14ac:dyDescent="0.2">
      <c r="A224">
        <v>6223.17</v>
      </c>
      <c r="B224">
        <v>3.59</v>
      </c>
      <c r="C224">
        <v>3.7</v>
      </c>
      <c r="D224">
        <v>-0.53</v>
      </c>
      <c r="E224">
        <v>1.79</v>
      </c>
    </row>
    <row r="225" spans="1:5" x14ac:dyDescent="0.2">
      <c r="A225">
        <v>6224.17</v>
      </c>
      <c r="B225">
        <v>3.61</v>
      </c>
      <c r="C225">
        <v>3.4</v>
      </c>
      <c r="D225">
        <v>-0.1</v>
      </c>
      <c r="E225">
        <v>1.744</v>
      </c>
    </row>
    <row r="226" spans="1:5" x14ac:dyDescent="0.2">
      <c r="A226">
        <v>6225.17</v>
      </c>
      <c r="B226">
        <v>3.63</v>
      </c>
      <c r="C226">
        <v>2.84</v>
      </c>
      <c r="D226">
        <v>-0.36</v>
      </c>
      <c r="E226">
        <v>1.5680000000000001</v>
      </c>
    </row>
    <row r="227" spans="1:5" x14ac:dyDescent="0.2">
      <c r="A227">
        <v>6226.17</v>
      </c>
      <c r="B227">
        <v>3.65</v>
      </c>
      <c r="C227">
        <v>4.93</v>
      </c>
      <c r="D227">
        <v>-0.42</v>
      </c>
      <c r="E227">
        <v>1.976</v>
      </c>
    </row>
    <row r="228" spans="1:5" x14ac:dyDescent="0.2">
      <c r="A228">
        <v>6227.17</v>
      </c>
      <c r="B228">
        <v>3.67</v>
      </c>
      <c r="C228">
        <v>2.95</v>
      </c>
      <c r="D228">
        <v>-0.14000000000000001</v>
      </c>
      <c r="E228">
        <v>1.613</v>
      </c>
    </row>
    <row r="229" spans="1:5" x14ac:dyDescent="0.2">
      <c r="A229">
        <v>6228.17</v>
      </c>
      <c r="B229">
        <v>3.68</v>
      </c>
      <c r="C229">
        <v>2.5</v>
      </c>
      <c r="D229">
        <v>-0.13</v>
      </c>
      <c r="E229">
        <v>1.4810000000000001</v>
      </c>
    </row>
    <row r="230" spans="1:5" x14ac:dyDescent="0.2">
      <c r="A230">
        <v>6229.17</v>
      </c>
      <c r="B230">
        <v>3.7</v>
      </c>
      <c r="C230">
        <v>3.06</v>
      </c>
      <c r="D230">
        <v>-0.32</v>
      </c>
      <c r="E230">
        <v>1.6319999999999999</v>
      </c>
    </row>
    <row r="231" spans="1:5" x14ac:dyDescent="0.2">
      <c r="A231">
        <v>6230.17</v>
      </c>
      <c r="B231">
        <v>3.72</v>
      </c>
      <c r="C231">
        <v>3.5</v>
      </c>
      <c r="D231">
        <v>-0.27</v>
      </c>
      <c r="E231">
        <v>1.7529999999999999</v>
      </c>
    </row>
    <row r="232" spans="1:5" x14ac:dyDescent="0.2">
      <c r="A232">
        <v>6231.17</v>
      </c>
      <c r="B232">
        <v>3.74</v>
      </c>
      <c r="C232">
        <v>3.84</v>
      </c>
      <c r="D232">
        <v>-0.13</v>
      </c>
      <c r="E232">
        <v>1.802</v>
      </c>
    </row>
    <row r="233" spans="1:5" x14ac:dyDescent="0.2">
      <c r="A233">
        <v>6232.17</v>
      </c>
      <c r="B233">
        <v>3.76</v>
      </c>
      <c r="C233">
        <v>2.84</v>
      </c>
      <c r="D233">
        <v>-0.38</v>
      </c>
      <c r="E233">
        <v>1.5860000000000001</v>
      </c>
    </row>
    <row r="234" spans="1:5" x14ac:dyDescent="0.2">
      <c r="A234">
        <v>6233.17</v>
      </c>
      <c r="B234">
        <v>3.78</v>
      </c>
      <c r="C234">
        <v>3.34</v>
      </c>
      <c r="D234">
        <v>-0.49</v>
      </c>
      <c r="E234">
        <v>1.6910000000000001</v>
      </c>
    </row>
    <row r="235" spans="1:5" x14ac:dyDescent="0.2">
      <c r="A235">
        <v>6234.17</v>
      </c>
      <c r="B235">
        <v>3.8</v>
      </c>
      <c r="C235">
        <v>2.95</v>
      </c>
      <c r="D235">
        <v>-0.15</v>
      </c>
      <c r="E235">
        <v>1.621</v>
      </c>
    </row>
    <row r="236" spans="1:5" x14ac:dyDescent="0.2">
      <c r="A236">
        <v>6235.17</v>
      </c>
      <c r="B236">
        <v>3.82</v>
      </c>
      <c r="C236">
        <v>3.79</v>
      </c>
      <c r="D236">
        <v>-0.31</v>
      </c>
      <c r="E236">
        <v>1.8069999999999999</v>
      </c>
    </row>
    <row r="237" spans="1:5" x14ac:dyDescent="0.2">
      <c r="A237">
        <v>6236.17</v>
      </c>
      <c r="B237">
        <v>3.84</v>
      </c>
      <c r="C237">
        <v>2.92</v>
      </c>
      <c r="D237">
        <v>0.01</v>
      </c>
      <c r="E237">
        <v>1.605</v>
      </c>
    </row>
    <row r="238" spans="1:5" x14ac:dyDescent="0.2">
      <c r="A238">
        <v>6237.17</v>
      </c>
      <c r="B238">
        <v>3.86</v>
      </c>
      <c r="C238">
        <v>3.21</v>
      </c>
      <c r="D238">
        <v>-0.24</v>
      </c>
      <c r="E238">
        <v>1.677</v>
      </c>
    </row>
    <row r="239" spans="1:5" x14ac:dyDescent="0.2">
      <c r="A239">
        <v>6238.17</v>
      </c>
      <c r="B239">
        <v>3.88</v>
      </c>
      <c r="C239">
        <v>3.37</v>
      </c>
      <c r="D239">
        <v>-0.1</v>
      </c>
      <c r="E239">
        <v>1.7290000000000001</v>
      </c>
    </row>
    <row r="240" spans="1:5" x14ac:dyDescent="0.2">
      <c r="A240">
        <v>6239.17</v>
      </c>
      <c r="B240">
        <v>3.9</v>
      </c>
      <c r="C240">
        <v>4.53</v>
      </c>
      <c r="D240">
        <v>-0.11</v>
      </c>
      <c r="E240">
        <v>1.873</v>
      </c>
    </row>
    <row r="241" spans="1:5" x14ac:dyDescent="0.2">
      <c r="A241">
        <v>6240.17</v>
      </c>
      <c r="B241">
        <v>3.92</v>
      </c>
      <c r="C241">
        <v>4.04</v>
      </c>
      <c r="D241">
        <v>-0.19</v>
      </c>
      <c r="E241">
        <v>1.827</v>
      </c>
    </row>
    <row r="242" spans="1:5" x14ac:dyDescent="0.2">
      <c r="A242">
        <v>6241.17</v>
      </c>
      <c r="B242">
        <v>3.94</v>
      </c>
      <c r="C242">
        <v>3.28</v>
      </c>
      <c r="D242">
        <v>-0.37</v>
      </c>
      <c r="E242">
        <v>1.6970000000000001</v>
      </c>
    </row>
    <row r="243" spans="1:5" x14ac:dyDescent="0.2">
      <c r="A243">
        <v>6242.17</v>
      </c>
      <c r="B243">
        <v>3.96</v>
      </c>
      <c r="C243">
        <v>4.0599999999999996</v>
      </c>
      <c r="D243">
        <v>-0.17</v>
      </c>
      <c r="E243">
        <v>1.831</v>
      </c>
    </row>
    <row r="244" spans="1:5" x14ac:dyDescent="0.2">
      <c r="A244">
        <v>6243.17</v>
      </c>
      <c r="B244">
        <v>3.98</v>
      </c>
      <c r="C244">
        <v>2.96</v>
      </c>
      <c r="D244">
        <v>0.02</v>
      </c>
      <c r="E244">
        <v>1.6240000000000001</v>
      </c>
    </row>
    <row r="245" spans="1:5" x14ac:dyDescent="0.2">
      <c r="A245">
        <v>6244.17</v>
      </c>
      <c r="B245">
        <v>4</v>
      </c>
      <c r="C245">
        <v>3.93</v>
      </c>
      <c r="D245">
        <v>-0.26</v>
      </c>
      <c r="E245">
        <v>1.804</v>
      </c>
    </row>
    <row r="246" spans="1:5" x14ac:dyDescent="0.2">
      <c r="A246">
        <v>6245.17</v>
      </c>
      <c r="B246">
        <v>4.0199999999999996</v>
      </c>
      <c r="C246">
        <v>3.06</v>
      </c>
      <c r="D246">
        <v>-0.23</v>
      </c>
      <c r="E246">
        <v>1.65</v>
      </c>
    </row>
    <row r="247" spans="1:5" x14ac:dyDescent="0.2">
      <c r="A247">
        <v>6246.17</v>
      </c>
      <c r="B247">
        <v>4.04</v>
      </c>
      <c r="C247">
        <v>4.8499999999999996</v>
      </c>
      <c r="D247">
        <v>-0.39</v>
      </c>
      <c r="E247">
        <v>1.9359999999999999</v>
      </c>
    </row>
    <row r="248" spans="1:5" x14ac:dyDescent="0.2">
      <c r="A248">
        <v>6247.17</v>
      </c>
      <c r="B248">
        <v>4.07</v>
      </c>
      <c r="C248">
        <v>2.52</v>
      </c>
      <c r="D248">
        <v>-0.28000000000000003</v>
      </c>
      <c r="E248">
        <v>1.482</v>
      </c>
    </row>
    <row r="249" spans="1:5" x14ac:dyDescent="0.2">
      <c r="A249">
        <v>6248.17</v>
      </c>
      <c r="B249">
        <v>4.09</v>
      </c>
      <c r="C249">
        <v>3.06</v>
      </c>
      <c r="D249">
        <v>-0.3</v>
      </c>
      <c r="E249">
        <v>1.6279999999999999</v>
      </c>
    </row>
    <row r="250" spans="1:5" x14ac:dyDescent="0.2">
      <c r="A250">
        <v>6249.17</v>
      </c>
      <c r="B250">
        <v>4.1100000000000003</v>
      </c>
      <c r="C250">
        <v>3.23</v>
      </c>
      <c r="D250">
        <v>-0.28999999999999998</v>
      </c>
      <c r="E250">
        <v>1.671</v>
      </c>
    </row>
    <row r="251" spans="1:5" x14ac:dyDescent="0.2">
      <c r="A251">
        <v>6250.17</v>
      </c>
      <c r="B251">
        <v>4.13</v>
      </c>
      <c r="C251">
        <v>2.13</v>
      </c>
      <c r="D251">
        <v>-0.19</v>
      </c>
      <c r="E251">
        <v>1.377</v>
      </c>
    </row>
    <row r="252" spans="1:5" x14ac:dyDescent="0.2">
      <c r="A252">
        <v>6251.17</v>
      </c>
      <c r="B252">
        <v>4.1500000000000004</v>
      </c>
      <c r="C252">
        <v>3.56</v>
      </c>
      <c r="D252">
        <v>-0.08</v>
      </c>
      <c r="E252">
        <v>1.746</v>
      </c>
    </row>
    <row r="253" spans="1:5" x14ac:dyDescent="0.2">
      <c r="A253">
        <v>6252.17</v>
      </c>
      <c r="B253">
        <v>4.17</v>
      </c>
      <c r="C253">
        <v>3.27</v>
      </c>
      <c r="D253">
        <v>-0.16</v>
      </c>
      <c r="E253">
        <v>1.6870000000000001</v>
      </c>
    </row>
    <row r="254" spans="1:5" x14ac:dyDescent="0.2">
      <c r="A254">
        <v>6253.17</v>
      </c>
      <c r="B254">
        <v>4.1900000000000004</v>
      </c>
      <c r="C254">
        <v>3</v>
      </c>
      <c r="D254">
        <v>-0.09</v>
      </c>
      <c r="E254">
        <v>1.6220000000000001</v>
      </c>
    </row>
    <row r="255" spans="1:5" x14ac:dyDescent="0.2">
      <c r="A255">
        <v>6254.17</v>
      </c>
      <c r="B255">
        <v>4.22</v>
      </c>
      <c r="C255">
        <v>3.9</v>
      </c>
      <c r="D255">
        <v>-0.47</v>
      </c>
      <c r="E255">
        <v>1.7849999999999999</v>
      </c>
    </row>
    <row r="256" spans="1:5" x14ac:dyDescent="0.2">
      <c r="A256">
        <v>6255.17</v>
      </c>
      <c r="B256">
        <v>4.24</v>
      </c>
      <c r="C256">
        <v>3.2</v>
      </c>
      <c r="D256">
        <v>-0.17</v>
      </c>
      <c r="E256">
        <v>1.6479999999999999</v>
      </c>
    </row>
    <row r="257" spans="1:5" x14ac:dyDescent="0.2">
      <c r="A257">
        <v>6256.17</v>
      </c>
      <c r="B257">
        <v>4.26</v>
      </c>
      <c r="C257">
        <v>2.48</v>
      </c>
      <c r="D257">
        <v>-0.09</v>
      </c>
      <c r="E257">
        <v>1.472</v>
      </c>
    </row>
    <row r="258" spans="1:5" x14ac:dyDescent="0.2">
      <c r="A258">
        <v>6257.17</v>
      </c>
      <c r="B258">
        <v>4.29</v>
      </c>
      <c r="C258">
        <v>2.87</v>
      </c>
      <c r="D258">
        <v>-0.22</v>
      </c>
      <c r="E258">
        <v>1.591</v>
      </c>
    </row>
    <row r="259" spans="1:5" x14ac:dyDescent="0.2">
      <c r="A259">
        <v>6258.17</v>
      </c>
      <c r="B259">
        <v>4.3099999999999996</v>
      </c>
      <c r="C259">
        <v>3.66</v>
      </c>
      <c r="D259">
        <v>-0.56000000000000005</v>
      </c>
      <c r="E259">
        <v>1.752</v>
      </c>
    </row>
    <row r="260" spans="1:5" x14ac:dyDescent="0.2">
      <c r="A260">
        <v>6259.17</v>
      </c>
      <c r="B260">
        <v>4.33</v>
      </c>
      <c r="C260">
        <v>2.86</v>
      </c>
      <c r="D260">
        <v>0.05</v>
      </c>
      <c r="E260">
        <v>1.556</v>
      </c>
    </row>
    <row r="261" spans="1:5" x14ac:dyDescent="0.2">
      <c r="A261">
        <v>6260.17</v>
      </c>
      <c r="B261">
        <v>4.3600000000000003</v>
      </c>
      <c r="C261">
        <v>2.58</v>
      </c>
      <c r="D261">
        <v>-0.19</v>
      </c>
      <c r="E261">
        <v>1.4910000000000001</v>
      </c>
    </row>
    <row r="262" spans="1:5" x14ac:dyDescent="0.2">
      <c r="A262">
        <v>6261.17</v>
      </c>
      <c r="B262">
        <v>4.38</v>
      </c>
      <c r="C262">
        <v>2.38</v>
      </c>
      <c r="D262">
        <v>-0.06</v>
      </c>
      <c r="E262">
        <v>1.43</v>
      </c>
    </row>
    <row r="263" spans="1:5" x14ac:dyDescent="0.2">
      <c r="A263">
        <v>6262.17</v>
      </c>
      <c r="B263">
        <v>4.4000000000000004</v>
      </c>
      <c r="C263">
        <v>2.92</v>
      </c>
      <c r="D263">
        <v>-0.33</v>
      </c>
      <c r="E263">
        <v>1.573</v>
      </c>
    </row>
    <row r="264" spans="1:5" x14ac:dyDescent="0.2">
      <c r="A264">
        <v>6263.17</v>
      </c>
      <c r="B264">
        <v>4.43</v>
      </c>
      <c r="C264">
        <v>3.67</v>
      </c>
      <c r="D264">
        <v>-0.28000000000000003</v>
      </c>
      <c r="E264">
        <v>1.75</v>
      </c>
    </row>
    <row r="265" spans="1:5" x14ac:dyDescent="0.2">
      <c r="A265">
        <v>6264.17</v>
      </c>
      <c r="B265">
        <v>4.45</v>
      </c>
      <c r="C265">
        <v>2.9</v>
      </c>
      <c r="D265">
        <v>-0.13</v>
      </c>
      <c r="E265">
        <v>1.583</v>
      </c>
    </row>
    <row r="266" spans="1:5" x14ac:dyDescent="0.2">
      <c r="A266">
        <v>6265.17</v>
      </c>
      <c r="B266">
        <v>4.4800000000000004</v>
      </c>
      <c r="C266">
        <v>3.23</v>
      </c>
      <c r="D266">
        <v>-0.13</v>
      </c>
      <c r="E266">
        <v>1.6559999999999999</v>
      </c>
    </row>
    <row r="267" spans="1:5" x14ac:dyDescent="0.2">
      <c r="A267">
        <v>6266.17</v>
      </c>
      <c r="B267">
        <v>4.5</v>
      </c>
      <c r="C267">
        <v>3.25</v>
      </c>
      <c r="D267">
        <v>-0.24</v>
      </c>
      <c r="E267">
        <v>1.6559999999999999</v>
      </c>
    </row>
    <row r="268" spans="1:5" x14ac:dyDescent="0.2">
      <c r="A268">
        <v>6267.17</v>
      </c>
      <c r="B268">
        <v>4.5199999999999996</v>
      </c>
      <c r="C268">
        <v>2.74</v>
      </c>
      <c r="D268">
        <v>-0.27</v>
      </c>
      <c r="E268">
        <v>1.522</v>
      </c>
    </row>
    <row r="269" spans="1:5" x14ac:dyDescent="0.2">
      <c r="A269">
        <v>6268.17</v>
      </c>
      <c r="B269">
        <v>4.55</v>
      </c>
      <c r="C269">
        <v>3.45</v>
      </c>
      <c r="D269">
        <v>-0.2</v>
      </c>
      <c r="E269">
        <v>1.722</v>
      </c>
    </row>
    <row r="270" spans="1:5" x14ac:dyDescent="0.2">
      <c r="A270">
        <v>6269.17</v>
      </c>
      <c r="B270">
        <v>4.57</v>
      </c>
      <c r="C270">
        <v>3.02</v>
      </c>
      <c r="D270">
        <v>-0.33</v>
      </c>
      <c r="E270">
        <v>1.587</v>
      </c>
    </row>
    <row r="271" spans="1:5" x14ac:dyDescent="0.2">
      <c r="A271">
        <v>6270.17</v>
      </c>
      <c r="B271">
        <v>4.5999999999999996</v>
      </c>
      <c r="C271">
        <v>2.89</v>
      </c>
      <c r="D271">
        <v>-0.47</v>
      </c>
      <c r="E271">
        <v>1.58</v>
      </c>
    </row>
    <row r="272" spans="1:5" x14ac:dyDescent="0.2">
      <c r="A272">
        <v>6271.17</v>
      </c>
      <c r="B272">
        <v>4.62</v>
      </c>
      <c r="C272">
        <v>3.7</v>
      </c>
      <c r="D272">
        <v>-0.33</v>
      </c>
      <c r="E272">
        <v>1.738</v>
      </c>
    </row>
    <row r="273" spans="1:5" x14ac:dyDescent="0.2">
      <c r="A273">
        <v>6272.17</v>
      </c>
      <c r="B273">
        <v>4.6500000000000004</v>
      </c>
      <c r="C273">
        <v>3.9</v>
      </c>
      <c r="D273">
        <v>-0.1</v>
      </c>
      <c r="E273">
        <v>1.746</v>
      </c>
    </row>
    <row r="274" spans="1:5" x14ac:dyDescent="0.2">
      <c r="A274">
        <v>6273.17</v>
      </c>
      <c r="B274">
        <v>4.68</v>
      </c>
      <c r="C274">
        <v>3.27</v>
      </c>
      <c r="D274">
        <v>-0.12</v>
      </c>
      <c r="E274">
        <v>1.6579999999999999</v>
      </c>
    </row>
    <row r="275" spans="1:5" x14ac:dyDescent="0.2">
      <c r="A275">
        <v>6274.17</v>
      </c>
      <c r="B275">
        <v>4.7</v>
      </c>
      <c r="C275">
        <v>4.32</v>
      </c>
      <c r="D275">
        <v>-0.19</v>
      </c>
      <c r="E275">
        <v>1.7989999999999999</v>
      </c>
    </row>
    <row r="276" spans="1:5" x14ac:dyDescent="0.2">
      <c r="A276">
        <v>6275.17</v>
      </c>
      <c r="B276">
        <v>4.7300000000000004</v>
      </c>
      <c r="C276">
        <v>3.76</v>
      </c>
      <c r="D276">
        <v>-0.2</v>
      </c>
      <c r="E276">
        <v>1.75</v>
      </c>
    </row>
    <row r="277" spans="1:5" x14ac:dyDescent="0.2">
      <c r="A277">
        <v>6276.17</v>
      </c>
      <c r="B277">
        <v>4.76</v>
      </c>
      <c r="C277">
        <v>2.81</v>
      </c>
      <c r="D277">
        <v>-0.25</v>
      </c>
      <c r="E277">
        <v>1.53</v>
      </c>
    </row>
    <row r="278" spans="1:5" x14ac:dyDescent="0.2">
      <c r="A278">
        <v>6277.17</v>
      </c>
      <c r="B278">
        <v>4.79</v>
      </c>
      <c r="C278">
        <v>3.66</v>
      </c>
      <c r="D278">
        <v>-0.43</v>
      </c>
      <c r="E278">
        <v>1.7589999999999999</v>
      </c>
    </row>
    <row r="279" spans="1:5" x14ac:dyDescent="0.2">
      <c r="A279">
        <v>6278.17</v>
      </c>
      <c r="B279">
        <v>4.8099999999999996</v>
      </c>
      <c r="C279">
        <v>3.57</v>
      </c>
      <c r="D279">
        <v>-0.4</v>
      </c>
      <c r="E279">
        <v>1.714</v>
      </c>
    </row>
    <row r="280" spans="1:5" x14ac:dyDescent="0.2">
      <c r="A280">
        <v>6279.17</v>
      </c>
      <c r="B280">
        <v>4.84</v>
      </c>
      <c r="C280">
        <v>3.04</v>
      </c>
      <c r="D280">
        <v>-0.34</v>
      </c>
      <c r="E280">
        <v>1.613</v>
      </c>
    </row>
    <row r="281" spans="1:5" x14ac:dyDescent="0.2">
      <c r="A281">
        <v>6280.17</v>
      </c>
      <c r="B281">
        <v>4.87</v>
      </c>
      <c r="C281">
        <v>2.68</v>
      </c>
      <c r="D281">
        <v>-0.24</v>
      </c>
      <c r="E281">
        <v>1.4810000000000001</v>
      </c>
    </row>
    <row r="282" spans="1:5" x14ac:dyDescent="0.2">
      <c r="A282">
        <v>6281.17</v>
      </c>
      <c r="B282">
        <v>4.9000000000000004</v>
      </c>
      <c r="C282">
        <v>3.92</v>
      </c>
      <c r="D282">
        <v>-0.33</v>
      </c>
      <c r="E282">
        <v>1.748</v>
      </c>
    </row>
    <row r="283" spans="1:5" x14ac:dyDescent="0.2">
      <c r="A283">
        <v>6282.17</v>
      </c>
      <c r="B283">
        <v>4.93</v>
      </c>
      <c r="C283">
        <v>2.8</v>
      </c>
      <c r="D283">
        <v>-0.31</v>
      </c>
      <c r="E283">
        <v>1.5049999999999999</v>
      </c>
    </row>
    <row r="284" spans="1:5" x14ac:dyDescent="0.2">
      <c r="A284">
        <v>6283.17</v>
      </c>
      <c r="B284">
        <v>4.95</v>
      </c>
      <c r="C284">
        <v>3.2</v>
      </c>
      <c r="D284">
        <v>-0.08</v>
      </c>
      <c r="E284">
        <v>1.62</v>
      </c>
    </row>
    <row r="285" spans="1:5" x14ac:dyDescent="0.2">
      <c r="A285">
        <v>6284.17</v>
      </c>
      <c r="B285">
        <v>4.9800000000000004</v>
      </c>
      <c r="C285">
        <v>2.91</v>
      </c>
      <c r="D285">
        <v>-0.18</v>
      </c>
      <c r="E285">
        <v>1.55</v>
      </c>
    </row>
    <row r="286" spans="1:5" x14ac:dyDescent="0.2">
      <c r="A286">
        <v>6285.17</v>
      </c>
      <c r="B286">
        <v>5.01</v>
      </c>
      <c r="C286">
        <v>3.18</v>
      </c>
      <c r="D286">
        <v>-0.11</v>
      </c>
      <c r="E286">
        <v>1.607</v>
      </c>
    </row>
    <row r="287" spans="1:5" x14ac:dyDescent="0.2">
      <c r="A287">
        <v>6286.17</v>
      </c>
      <c r="B287">
        <v>5.04</v>
      </c>
      <c r="C287">
        <v>3.22</v>
      </c>
      <c r="D287">
        <v>-0.05</v>
      </c>
      <c r="E287">
        <v>1.6259999999999999</v>
      </c>
    </row>
    <row r="288" spans="1:5" x14ac:dyDescent="0.2">
      <c r="A288">
        <v>6287.17</v>
      </c>
      <c r="B288">
        <v>5.07</v>
      </c>
      <c r="C288">
        <v>1.96</v>
      </c>
      <c r="D288">
        <v>-0.24</v>
      </c>
      <c r="E288">
        <v>1.3029999999999999</v>
      </c>
    </row>
    <row r="289" spans="1:5" x14ac:dyDescent="0.2">
      <c r="A289">
        <v>6288.17</v>
      </c>
      <c r="B289">
        <v>5.0999999999999996</v>
      </c>
      <c r="C289">
        <v>4.55</v>
      </c>
      <c r="D289">
        <v>-0.25</v>
      </c>
      <c r="E289">
        <v>1.7969999999999999</v>
      </c>
    </row>
    <row r="290" spans="1:5" x14ac:dyDescent="0.2">
      <c r="A290">
        <v>6289.17</v>
      </c>
      <c r="B290">
        <v>5.13</v>
      </c>
      <c r="C290">
        <v>3.47</v>
      </c>
      <c r="D290">
        <v>-0.37</v>
      </c>
      <c r="E290">
        <v>1.671</v>
      </c>
    </row>
    <row r="291" spans="1:5" x14ac:dyDescent="0.2">
      <c r="A291">
        <v>6290.17</v>
      </c>
      <c r="B291">
        <v>5.17</v>
      </c>
      <c r="C291">
        <v>3.16</v>
      </c>
      <c r="D291">
        <v>-0.23</v>
      </c>
      <c r="E291">
        <v>1.615</v>
      </c>
    </row>
    <row r="292" spans="1:5" x14ac:dyDescent="0.2">
      <c r="A292">
        <v>6291.17</v>
      </c>
      <c r="B292">
        <v>5.2</v>
      </c>
      <c r="C292">
        <v>3.17</v>
      </c>
      <c r="D292">
        <v>-0.09</v>
      </c>
      <c r="E292">
        <v>1.6040000000000001</v>
      </c>
    </row>
    <row r="293" spans="1:5" x14ac:dyDescent="0.2">
      <c r="A293">
        <v>6292.17</v>
      </c>
      <c r="B293">
        <v>5.23</v>
      </c>
      <c r="C293">
        <v>6.65</v>
      </c>
      <c r="D293">
        <v>-0.28000000000000003</v>
      </c>
      <c r="E293">
        <v>2.0129999999999999</v>
      </c>
    </row>
    <row r="294" spans="1:5" x14ac:dyDescent="0.2">
      <c r="A294">
        <v>6293.17</v>
      </c>
      <c r="B294">
        <v>5.27</v>
      </c>
      <c r="C294">
        <v>3.38</v>
      </c>
      <c r="D294">
        <v>-0.06</v>
      </c>
      <c r="E294">
        <v>1.6539999999999999</v>
      </c>
    </row>
    <row r="295" spans="1:5" x14ac:dyDescent="0.2">
      <c r="A295">
        <v>6294.17</v>
      </c>
      <c r="B295">
        <v>5.3</v>
      </c>
      <c r="C295">
        <v>2.94</v>
      </c>
      <c r="D295">
        <v>-0.16</v>
      </c>
      <c r="E295">
        <v>1.542</v>
      </c>
    </row>
    <row r="296" spans="1:5" x14ac:dyDescent="0.2">
      <c r="A296">
        <v>6295.17</v>
      </c>
      <c r="B296">
        <v>5.33</v>
      </c>
      <c r="C296">
        <v>3.72</v>
      </c>
      <c r="D296">
        <v>-0.25</v>
      </c>
      <c r="E296">
        <v>1.7130000000000001</v>
      </c>
    </row>
    <row r="297" spans="1:5" x14ac:dyDescent="0.2">
      <c r="A297">
        <v>6296.17</v>
      </c>
      <c r="B297">
        <v>5.37</v>
      </c>
      <c r="C297">
        <v>4.1500000000000004</v>
      </c>
      <c r="D297">
        <v>-0.42</v>
      </c>
      <c r="E297">
        <v>1.7350000000000001</v>
      </c>
    </row>
    <row r="298" spans="1:5" x14ac:dyDescent="0.2">
      <c r="A298">
        <v>6297.17</v>
      </c>
      <c r="B298">
        <v>5.4</v>
      </c>
      <c r="C298">
        <v>3.93</v>
      </c>
      <c r="D298">
        <v>-0.18</v>
      </c>
      <c r="E298">
        <v>1.72</v>
      </c>
    </row>
    <row r="299" spans="1:5" x14ac:dyDescent="0.2">
      <c r="A299">
        <v>6298.17</v>
      </c>
      <c r="B299">
        <v>5.43</v>
      </c>
      <c r="C299">
        <v>2.46</v>
      </c>
      <c r="D299">
        <v>-0.15</v>
      </c>
      <c r="E299">
        <v>1.407</v>
      </c>
    </row>
    <row r="300" spans="1:5" x14ac:dyDescent="0.2">
      <c r="A300">
        <v>6299.17</v>
      </c>
      <c r="B300">
        <v>5.47</v>
      </c>
      <c r="C300">
        <v>2.85</v>
      </c>
      <c r="D300">
        <v>-0.38</v>
      </c>
      <c r="E300">
        <v>1.5329999999999999</v>
      </c>
    </row>
    <row r="301" spans="1:5" x14ac:dyDescent="0.2">
      <c r="A301">
        <v>6300.17</v>
      </c>
      <c r="B301">
        <v>5.5</v>
      </c>
      <c r="C301">
        <v>3.53</v>
      </c>
      <c r="D301">
        <v>-0.41</v>
      </c>
      <c r="E301">
        <v>1.669</v>
      </c>
    </row>
    <row r="302" spans="1:5" x14ac:dyDescent="0.2">
      <c r="A302">
        <v>6301.17</v>
      </c>
      <c r="B302">
        <v>5.54</v>
      </c>
      <c r="C302">
        <v>3.42</v>
      </c>
      <c r="D302">
        <v>-0.18</v>
      </c>
      <c r="E302">
        <v>1.6339999999999999</v>
      </c>
    </row>
    <row r="303" spans="1:5" x14ac:dyDescent="0.2">
      <c r="A303">
        <v>6302.17</v>
      </c>
      <c r="B303">
        <v>5.58</v>
      </c>
      <c r="C303">
        <v>3.51</v>
      </c>
      <c r="D303">
        <v>-0.49</v>
      </c>
      <c r="E303">
        <v>1.663</v>
      </c>
    </row>
    <row r="304" spans="1:5" x14ac:dyDescent="0.2">
      <c r="A304">
        <v>6303.17</v>
      </c>
      <c r="B304">
        <v>5.62</v>
      </c>
      <c r="C304">
        <v>3.29</v>
      </c>
      <c r="D304">
        <v>-0.45</v>
      </c>
      <c r="E304">
        <v>1.6060000000000001</v>
      </c>
    </row>
    <row r="305" spans="1:5" x14ac:dyDescent="0.2">
      <c r="A305">
        <v>6304.17</v>
      </c>
      <c r="B305">
        <v>5.66</v>
      </c>
      <c r="C305">
        <v>4.1100000000000003</v>
      </c>
      <c r="D305">
        <v>-0.05</v>
      </c>
      <c r="E305">
        <v>1.706</v>
      </c>
    </row>
    <row r="306" spans="1:5" x14ac:dyDescent="0.2">
      <c r="A306">
        <v>6305.17</v>
      </c>
      <c r="B306">
        <v>5.7</v>
      </c>
      <c r="C306">
        <v>6.21</v>
      </c>
      <c r="D306">
        <v>-0.32</v>
      </c>
      <c r="E306">
        <v>1.9570000000000001</v>
      </c>
    </row>
    <row r="307" spans="1:5" x14ac:dyDescent="0.2">
      <c r="A307">
        <v>6306.17</v>
      </c>
      <c r="B307">
        <v>5.74</v>
      </c>
      <c r="C307">
        <v>3.69</v>
      </c>
      <c r="D307">
        <v>-0.33</v>
      </c>
      <c r="E307">
        <v>1.6779999999999999</v>
      </c>
    </row>
    <row r="308" spans="1:5" x14ac:dyDescent="0.2">
      <c r="A308">
        <v>6307.17</v>
      </c>
      <c r="B308">
        <v>5.78</v>
      </c>
      <c r="C308">
        <v>2.58</v>
      </c>
      <c r="D308">
        <v>-0.5</v>
      </c>
      <c r="E308">
        <v>1.429</v>
      </c>
    </row>
    <row r="309" spans="1:5" x14ac:dyDescent="0.2">
      <c r="A309">
        <v>6308.17</v>
      </c>
      <c r="B309">
        <v>5.82</v>
      </c>
      <c r="C309">
        <v>3.73</v>
      </c>
      <c r="D309">
        <v>-0.41</v>
      </c>
      <c r="E309">
        <v>1.681</v>
      </c>
    </row>
    <row r="310" spans="1:5" x14ac:dyDescent="0.2">
      <c r="A310">
        <v>6309.17</v>
      </c>
      <c r="B310">
        <v>5.86</v>
      </c>
      <c r="C310">
        <v>2.65</v>
      </c>
      <c r="D310">
        <v>-0.11</v>
      </c>
      <c r="E310">
        <v>1.446</v>
      </c>
    </row>
    <row r="311" spans="1:5" x14ac:dyDescent="0.2">
      <c r="A311">
        <v>6310.17</v>
      </c>
      <c r="B311">
        <v>5.9</v>
      </c>
      <c r="C311">
        <v>3.02</v>
      </c>
      <c r="D311">
        <v>-0.11</v>
      </c>
      <c r="E311">
        <v>1.5349999999999999</v>
      </c>
    </row>
    <row r="312" spans="1:5" x14ac:dyDescent="0.2">
      <c r="A312">
        <v>6311.17</v>
      </c>
      <c r="B312">
        <v>5.94</v>
      </c>
      <c r="C312">
        <v>3.29</v>
      </c>
      <c r="D312">
        <v>-0.1</v>
      </c>
      <c r="E312">
        <v>1.5860000000000001</v>
      </c>
    </row>
    <row r="313" spans="1:5" x14ac:dyDescent="0.2">
      <c r="A313">
        <v>6312.17</v>
      </c>
      <c r="B313">
        <v>5.98</v>
      </c>
      <c r="C313">
        <v>2.2999999999999998</v>
      </c>
      <c r="D313">
        <v>-0.43</v>
      </c>
      <c r="E313">
        <v>1.381</v>
      </c>
    </row>
    <row r="314" spans="1:5" x14ac:dyDescent="0.2">
      <c r="A314">
        <v>6313.17</v>
      </c>
      <c r="B314">
        <v>6.02</v>
      </c>
      <c r="C314">
        <v>3.28</v>
      </c>
      <c r="D314">
        <v>-0.45</v>
      </c>
      <c r="E314">
        <v>1.617</v>
      </c>
    </row>
    <row r="315" spans="1:5" x14ac:dyDescent="0.2">
      <c r="A315">
        <v>6314.17</v>
      </c>
      <c r="B315">
        <v>6.07</v>
      </c>
      <c r="C315">
        <v>2.73</v>
      </c>
      <c r="D315">
        <v>-0.15</v>
      </c>
      <c r="E315">
        <v>1.4590000000000001</v>
      </c>
    </row>
    <row r="316" spans="1:5" x14ac:dyDescent="0.2">
      <c r="A316">
        <v>6315.17</v>
      </c>
      <c r="B316">
        <v>6.12</v>
      </c>
      <c r="C316">
        <v>2.3199999999999998</v>
      </c>
      <c r="D316">
        <v>-0.27</v>
      </c>
      <c r="E316">
        <v>1.377</v>
      </c>
    </row>
    <row r="317" spans="1:5" x14ac:dyDescent="0.2">
      <c r="A317">
        <v>6316.17</v>
      </c>
      <c r="B317">
        <v>6.17</v>
      </c>
      <c r="C317">
        <v>4.4000000000000004</v>
      </c>
      <c r="D317">
        <v>-0.33</v>
      </c>
      <c r="E317">
        <v>1.7509999999999999</v>
      </c>
    </row>
    <row r="318" spans="1:5" x14ac:dyDescent="0.2">
      <c r="A318">
        <v>6317.17</v>
      </c>
      <c r="B318">
        <v>6.21</v>
      </c>
      <c r="C318">
        <v>2.76</v>
      </c>
      <c r="D318">
        <v>-0.39</v>
      </c>
      <c r="E318">
        <v>1.496</v>
      </c>
    </row>
    <row r="319" spans="1:5" x14ac:dyDescent="0.2">
      <c r="A319">
        <v>6318.17</v>
      </c>
      <c r="B319">
        <v>6.26</v>
      </c>
      <c r="C319">
        <v>3.99</v>
      </c>
      <c r="D319">
        <v>-7.0000000000000007E-2</v>
      </c>
      <c r="E319">
        <v>1.696</v>
      </c>
    </row>
    <row r="320" spans="1:5" x14ac:dyDescent="0.2">
      <c r="A320">
        <v>6319.17</v>
      </c>
      <c r="B320">
        <v>6.31</v>
      </c>
      <c r="C320">
        <v>2.39</v>
      </c>
      <c r="D320">
        <v>-0.16</v>
      </c>
      <c r="E320">
        <v>1.38</v>
      </c>
    </row>
    <row r="321" spans="1:5" x14ac:dyDescent="0.2">
      <c r="A321">
        <v>6320.17</v>
      </c>
      <c r="B321">
        <v>6.36</v>
      </c>
      <c r="C321">
        <v>3.66</v>
      </c>
      <c r="D321">
        <v>-0.26</v>
      </c>
      <c r="E321">
        <v>1.6739999999999999</v>
      </c>
    </row>
    <row r="322" spans="1:5" x14ac:dyDescent="0.2">
      <c r="A322">
        <v>6321.17</v>
      </c>
      <c r="B322">
        <v>6.41</v>
      </c>
      <c r="C322">
        <v>3.18</v>
      </c>
      <c r="D322">
        <v>-0.23</v>
      </c>
      <c r="E322">
        <v>1.5660000000000001</v>
      </c>
    </row>
    <row r="323" spans="1:5" x14ac:dyDescent="0.2">
      <c r="A323">
        <v>6322.17</v>
      </c>
      <c r="B323">
        <v>6.46</v>
      </c>
      <c r="C323">
        <v>3.3</v>
      </c>
      <c r="D323">
        <v>-0.08</v>
      </c>
      <c r="E323">
        <v>1.5820000000000001</v>
      </c>
    </row>
    <row r="324" spans="1:5" x14ac:dyDescent="0.2">
      <c r="A324">
        <v>6323.17</v>
      </c>
      <c r="B324">
        <v>6.51</v>
      </c>
      <c r="C324">
        <v>3.6</v>
      </c>
      <c r="D324">
        <v>-0.26</v>
      </c>
      <c r="E324">
        <v>1.629</v>
      </c>
    </row>
    <row r="325" spans="1:5" x14ac:dyDescent="0.2">
      <c r="A325">
        <v>6324.17</v>
      </c>
      <c r="B325">
        <v>6.57</v>
      </c>
      <c r="C325">
        <v>4.2300000000000004</v>
      </c>
      <c r="D325">
        <v>-0.22</v>
      </c>
      <c r="E325">
        <v>1.7090000000000001</v>
      </c>
    </row>
    <row r="326" spans="1:5" x14ac:dyDescent="0.2">
      <c r="A326">
        <v>6325.17</v>
      </c>
      <c r="B326">
        <v>6.63</v>
      </c>
      <c r="C326">
        <v>3.73</v>
      </c>
      <c r="D326">
        <v>0.01</v>
      </c>
      <c r="E326">
        <v>1.6579999999999999</v>
      </c>
    </row>
    <row r="327" spans="1:5" x14ac:dyDescent="0.2">
      <c r="A327">
        <v>6326.17</v>
      </c>
      <c r="B327">
        <v>6.69</v>
      </c>
      <c r="C327">
        <v>2.83</v>
      </c>
      <c r="D327">
        <v>0</v>
      </c>
      <c r="E327">
        <v>1.472</v>
      </c>
    </row>
    <row r="328" spans="1:5" x14ac:dyDescent="0.2">
      <c r="A328">
        <v>6327.17</v>
      </c>
      <c r="B328">
        <v>6.74</v>
      </c>
      <c r="C328">
        <v>4.7300000000000004</v>
      </c>
      <c r="D328">
        <v>-0.14000000000000001</v>
      </c>
      <c r="E328">
        <v>1.7769999999999999</v>
      </c>
    </row>
    <row r="329" spans="1:5" x14ac:dyDescent="0.2">
      <c r="A329">
        <v>6328.17</v>
      </c>
      <c r="B329">
        <v>6.8</v>
      </c>
      <c r="C329">
        <v>3.58</v>
      </c>
      <c r="D329">
        <v>-0.45</v>
      </c>
      <c r="E329">
        <v>1.633</v>
      </c>
    </row>
    <row r="330" spans="1:5" x14ac:dyDescent="0.2">
      <c r="A330">
        <v>6329.17</v>
      </c>
      <c r="B330">
        <v>6.86</v>
      </c>
      <c r="C330">
        <v>5.01</v>
      </c>
      <c r="D330">
        <v>-0.34</v>
      </c>
      <c r="E330">
        <v>1.796</v>
      </c>
    </row>
    <row r="331" spans="1:5" x14ac:dyDescent="0.2">
      <c r="A331">
        <v>6330.17</v>
      </c>
      <c r="B331">
        <v>6.92</v>
      </c>
      <c r="C331">
        <v>4.07</v>
      </c>
      <c r="D331">
        <v>-0.14000000000000001</v>
      </c>
      <c r="E331">
        <v>1.6919999999999999</v>
      </c>
    </row>
    <row r="332" spans="1:5" x14ac:dyDescent="0.2">
      <c r="A332">
        <v>6331.17</v>
      </c>
      <c r="B332">
        <v>6.98</v>
      </c>
      <c r="C332">
        <v>4</v>
      </c>
      <c r="D332">
        <v>-0.25</v>
      </c>
      <c r="E332">
        <v>1.6830000000000001</v>
      </c>
    </row>
    <row r="333" spans="1:5" x14ac:dyDescent="0.2">
      <c r="A333">
        <v>6332.17</v>
      </c>
      <c r="B333">
        <v>7.04</v>
      </c>
      <c r="C333">
        <v>2.79</v>
      </c>
      <c r="D333">
        <v>-0.31</v>
      </c>
      <c r="E333">
        <v>1.486</v>
      </c>
    </row>
    <row r="334" spans="1:5" x14ac:dyDescent="0.2">
      <c r="A334">
        <v>6333.17</v>
      </c>
      <c r="B334">
        <v>7.11</v>
      </c>
      <c r="C334">
        <v>3.03</v>
      </c>
      <c r="D334">
        <v>-0.16</v>
      </c>
      <c r="E334">
        <v>1.4970000000000001</v>
      </c>
    </row>
    <row r="335" spans="1:5" x14ac:dyDescent="0.2">
      <c r="A335">
        <v>6334.17</v>
      </c>
      <c r="B335">
        <v>7.18</v>
      </c>
      <c r="C335">
        <v>3.25</v>
      </c>
      <c r="D335">
        <v>0</v>
      </c>
      <c r="E335">
        <v>1.5640000000000001</v>
      </c>
    </row>
    <row r="336" spans="1:5" x14ac:dyDescent="0.2">
      <c r="A336">
        <v>6335.17</v>
      </c>
      <c r="B336">
        <v>7.25</v>
      </c>
      <c r="C336">
        <v>3.3</v>
      </c>
      <c r="D336">
        <v>-0.38</v>
      </c>
      <c r="E336">
        <v>1.569</v>
      </c>
    </row>
    <row r="337" spans="1:5" x14ac:dyDescent="0.2">
      <c r="A337">
        <v>6336.17</v>
      </c>
      <c r="B337">
        <v>7.32</v>
      </c>
      <c r="C337">
        <v>2.54</v>
      </c>
      <c r="D337">
        <v>0.02</v>
      </c>
      <c r="E337">
        <v>1.409</v>
      </c>
    </row>
    <row r="338" spans="1:5" x14ac:dyDescent="0.2">
      <c r="A338">
        <v>6337.17</v>
      </c>
      <c r="B338">
        <v>7.39</v>
      </c>
      <c r="C338">
        <v>4.93</v>
      </c>
      <c r="D338">
        <v>-0.2</v>
      </c>
      <c r="E338">
        <v>1.774</v>
      </c>
    </row>
    <row r="339" spans="1:5" x14ac:dyDescent="0.2">
      <c r="A339">
        <v>6338.17</v>
      </c>
      <c r="B339">
        <v>7.46</v>
      </c>
      <c r="C339">
        <v>3.74</v>
      </c>
      <c r="D339">
        <v>-0.28000000000000003</v>
      </c>
      <c r="E339">
        <v>1.6339999999999999</v>
      </c>
    </row>
    <row r="340" spans="1:5" x14ac:dyDescent="0.2">
      <c r="A340">
        <v>6339.17</v>
      </c>
      <c r="B340">
        <v>7.53</v>
      </c>
      <c r="C340">
        <v>3.5</v>
      </c>
      <c r="D340">
        <v>-0.24</v>
      </c>
      <c r="E340">
        <v>1.611</v>
      </c>
    </row>
    <row r="341" spans="1:5" x14ac:dyDescent="0.2">
      <c r="A341">
        <v>6340.17</v>
      </c>
      <c r="B341">
        <v>7.61</v>
      </c>
      <c r="C341">
        <v>3.44</v>
      </c>
      <c r="D341">
        <v>-0.23</v>
      </c>
      <c r="E341">
        <v>1.5669999999999999</v>
      </c>
    </row>
    <row r="342" spans="1:5" x14ac:dyDescent="0.2">
      <c r="A342">
        <v>6341.17</v>
      </c>
      <c r="B342">
        <v>7.69</v>
      </c>
      <c r="C342">
        <v>3.59</v>
      </c>
      <c r="D342">
        <v>-0.16</v>
      </c>
      <c r="E342">
        <v>1.5760000000000001</v>
      </c>
    </row>
    <row r="343" spans="1:5" x14ac:dyDescent="0.2">
      <c r="A343">
        <v>6342.17</v>
      </c>
      <c r="B343">
        <v>7.77</v>
      </c>
      <c r="C343">
        <v>3</v>
      </c>
      <c r="D343">
        <v>-0.21</v>
      </c>
      <c r="E343">
        <v>1.4950000000000001</v>
      </c>
    </row>
    <row r="344" spans="1:5" x14ac:dyDescent="0.2">
      <c r="A344">
        <v>6343.17</v>
      </c>
      <c r="B344">
        <v>7.86</v>
      </c>
      <c r="C344">
        <v>2.44</v>
      </c>
      <c r="D344">
        <v>-0.17</v>
      </c>
      <c r="E344">
        <v>1.359</v>
      </c>
    </row>
    <row r="345" spans="1:5" x14ac:dyDescent="0.2">
      <c r="A345">
        <v>6344.17</v>
      </c>
      <c r="B345">
        <v>7.94</v>
      </c>
      <c r="C345">
        <v>3.48</v>
      </c>
      <c r="D345">
        <v>-0.23</v>
      </c>
      <c r="E345">
        <v>1.583</v>
      </c>
    </row>
    <row r="346" spans="1:5" x14ac:dyDescent="0.2">
      <c r="A346">
        <v>6345.17</v>
      </c>
      <c r="B346">
        <v>8.02</v>
      </c>
      <c r="C346">
        <v>2.72</v>
      </c>
      <c r="D346">
        <v>-0.19</v>
      </c>
      <c r="E346">
        <v>1.4019999999999999</v>
      </c>
    </row>
    <row r="347" spans="1:5" x14ac:dyDescent="0.2">
      <c r="A347">
        <v>6346.17</v>
      </c>
      <c r="B347">
        <v>8.11</v>
      </c>
      <c r="C347">
        <v>3.89</v>
      </c>
      <c r="D347">
        <v>-0.18</v>
      </c>
      <c r="E347">
        <v>1.6379999999999999</v>
      </c>
    </row>
    <row r="348" spans="1:5" x14ac:dyDescent="0.2">
      <c r="A348">
        <v>6347.17</v>
      </c>
      <c r="B348">
        <v>8.1999999999999993</v>
      </c>
      <c r="C348">
        <v>3.39</v>
      </c>
      <c r="D348">
        <v>-0.34</v>
      </c>
      <c r="E348">
        <v>1.5589999999999999</v>
      </c>
    </row>
    <row r="349" spans="1:5" x14ac:dyDescent="0.2">
      <c r="A349">
        <v>6348.17</v>
      </c>
      <c r="B349">
        <v>8.2899999999999991</v>
      </c>
      <c r="C349">
        <v>4.3499999999999996</v>
      </c>
      <c r="D349">
        <v>-0.09</v>
      </c>
      <c r="E349">
        <v>1.6659999999999999</v>
      </c>
    </row>
    <row r="350" spans="1:5" x14ac:dyDescent="0.2">
      <c r="A350">
        <v>6349.17</v>
      </c>
      <c r="B350">
        <v>8.39</v>
      </c>
      <c r="C350">
        <v>4.5599999999999996</v>
      </c>
      <c r="D350">
        <v>-0.43</v>
      </c>
      <c r="E350">
        <v>1.6739999999999999</v>
      </c>
    </row>
    <row r="351" spans="1:5" x14ac:dyDescent="0.2">
      <c r="A351">
        <v>6350.17</v>
      </c>
      <c r="B351">
        <v>8.49</v>
      </c>
      <c r="C351">
        <v>4.82</v>
      </c>
      <c r="D351">
        <v>-0.24</v>
      </c>
      <c r="E351">
        <v>1.73</v>
      </c>
    </row>
    <row r="352" spans="1:5" x14ac:dyDescent="0.2">
      <c r="A352">
        <v>6351.17</v>
      </c>
      <c r="B352">
        <v>8.58</v>
      </c>
      <c r="C352">
        <v>6.11</v>
      </c>
      <c r="D352">
        <v>-0.36</v>
      </c>
      <c r="E352">
        <v>1.835</v>
      </c>
    </row>
    <row r="353" spans="1:5" x14ac:dyDescent="0.2">
      <c r="A353">
        <v>6352.17</v>
      </c>
      <c r="B353">
        <v>8.68</v>
      </c>
      <c r="C353">
        <v>3.57</v>
      </c>
      <c r="D353">
        <v>0</v>
      </c>
      <c r="E353">
        <v>1.5840000000000001</v>
      </c>
    </row>
    <row r="354" spans="1:5" x14ac:dyDescent="0.2">
      <c r="A354">
        <v>6353.17</v>
      </c>
      <c r="B354">
        <v>8.7899999999999991</v>
      </c>
      <c r="C354">
        <v>3.51</v>
      </c>
      <c r="D354">
        <v>-0.18</v>
      </c>
      <c r="E354">
        <v>1.5609999999999999</v>
      </c>
    </row>
    <row r="355" spans="1:5" x14ac:dyDescent="0.2">
      <c r="A355">
        <v>6354.17</v>
      </c>
      <c r="B355">
        <v>8.9</v>
      </c>
      <c r="C355">
        <v>3.28</v>
      </c>
      <c r="D355">
        <v>0.02</v>
      </c>
      <c r="E355">
        <v>1.5169999999999999</v>
      </c>
    </row>
    <row r="356" spans="1:5" x14ac:dyDescent="0.2">
      <c r="A356">
        <v>6355.17</v>
      </c>
      <c r="B356">
        <v>9.01</v>
      </c>
      <c r="C356">
        <v>3.47</v>
      </c>
      <c r="D356">
        <v>-0.06</v>
      </c>
      <c r="E356">
        <v>1.542</v>
      </c>
    </row>
    <row r="357" spans="1:5" x14ac:dyDescent="0.2">
      <c r="A357">
        <v>6356.17</v>
      </c>
      <c r="B357">
        <v>9.1199999999999992</v>
      </c>
      <c r="C357">
        <v>3.23</v>
      </c>
      <c r="D357">
        <v>0</v>
      </c>
      <c r="E357">
        <v>1.5149999999999999</v>
      </c>
    </row>
    <row r="358" spans="1:5" x14ac:dyDescent="0.2">
      <c r="A358">
        <v>6357.17</v>
      </c>
      <c r="B358">
        <v>9.23</v>
      </c>
      <c r="C358">
        <v>4.3499999999999996</v>
      </c>
      <c r="D358">
        <v>-0.43</v>
      </c>
      <c r="E358">
        <v>1.63</v>
      </c>
    </row>
    <row r="359" spans="1:5" x14ac:dyDescent="0.2">
      <c r="A359">
        <v>6358.17</v>
      </c>
      <c r="B359">
        <v>9.35</v>
      </c>
      <c r="C359">
        <v>2.59</v>
      </c>
      <c r="D359">
        <v>-0.05</v>
      </c>
      <c r="E359">
        <v>1.357</v>
      </c>
    </row>
    <row r="360" spans="1:5" x14ac:dyDescent="0.2">
      <c r="A360">
        <v>6359.17</v>
      </c>
      <c r="B360">
        <v>9.48</v>
      </c>
      <c r="C360">
        <v>4.83</v>
      </c>
      <c r="D360">
        <v>-0.39</v>
      </c>
      <c r="E360">
        <v>1.6870000000000001</v>
      </c>
    </row>
    <row r="361" spans="1:5" x14ac:dyDescent="0.2">
      <c r="A361">
        <v>6360.17</v>
      </c>
      <c r="B361">
        <v>9.61</v>
      </c>
      <c r="C361">
        <v>4.59</v>
      </c>
      <c r="D361">
        <v>-0.08</v>
      </c>
      <c r="E361">
        <v>1.659</v>
      </c>
    </row>
    <row r="362" spans="1:5" x14ac:dyDescent="0.2">
      <c r="A362">
        <v>6361.17</v>
      </c>
      <c r="B362">
        <v>9.74</v>
      </c>
      <c r="C362">
        <v>3.13</v>
      </c>
      <c r="D362">
        <v>-0.1</v>
      </c>
      <c r="E362">
        <v>1.4930000000000001</v>
      </c>
    </row>
    <row r="363" spans="1:5" x14ac:dyDescent="0.2">
      <c r="A363">
        <v>6362.17</v>
      </c>
      <c r="B363">
        <v>9.8699999999999992</v>
      </c>
      <c r="C363">
        <v>2.94</v>
      </c>
      <c r="D363">
        <v>0.04</v>
      </c>
      <c r="E363">
        <v>1.4610000000000001</v>
      </c>
    </row>
    <row r="364" spans="1:5" x14ac:dyDescent="0.2">
      <c r="A364">
        <v>6363.17</v>
      </c>
      <c r="B364">
        <v>10.02</v>
      </c>
      <c r="C364">
        <v>3.16</v>
      </c>
      <c r="D364">
        <v>-0.14000000000000001</v>
      </c>
      <c r="E364">
        <v>1.488</v>
      </c>
    </row>
    <row r="365" spans="1:5" x14ac:dyDescent="0.2">
      <c r="A365">
        <v>6364.17</v>
      </c>
      <c r="B365">
        <v>10.17</v>
      </c>
      <c r="C365">
        <v>3.74</v>
      </c>
      <c r="D365">
        <v>-0.08</v>
      </c>
      <c r="E365">
        <v>1.5589999999999999</v>
      </c>
    </row>
    <row r="366" spans="1:5" x14ac:dyDescent="0.2">
      <c r="A366">
        <v>6365.17</v>
      </c>
      <c r="B366">
        <v>10.32</v>
      </c>
      <c r="C366">
        <v>3.08</v>
      </c>
      <c r="D366">
        <v>-0.06</v>
      </c>
      <c r="E366">
        <v>1.4390000000000001</v>
      </c>
    </row>
    <row r="367" spans="1:5" x14ac:dyDescent="0.2">
      <c r="A367">
        <v>6366.17</v>
      </c>
      <c r="B367">
        <v>10.47</v>
      </c>
      <c r="C367">
        <v>5.23</v>
      </c>
      <c r="D367">
        <v>-0.36</v>
      </c>
      <c r="E367">
        <v>1.696</v>
      </c>
    </row>
    <row r="368" spans="1:5" x14ac:dyDescent="0.2">
      <c r="A368">
        <v>6367.17</v>
      </c>
      <c r="B368">
        <v>10.64</v>
      </c>
      <c r="C368">
        <v>4.91</v>
      </c>
      <c r="D368">
        <v>-0.35</v>
      </c>
      <c r="E368">
        <v>1.6679999999999999</v>
      </c>
    </row>
    <row r="369" spans="1:5" x14ac:dyDescent="0.2">
      <c r="A369">
        <v>6368.17</v>
      </c>
      <c r="B369">
        <v>10.82</v>
      </c>
      <c r="C369">
        <v>3.2</v>
      </c>
      <c r="D369">
        <v>-0.24</v>
      </c>
      <c r="E369">
        <v>1.482</v>
      </c>
    </row>
    <row r="370" spans="1:5" x14ac:dyDescent="0.2">
      <c r="A370">
        <v>6369.17</v>
      </c>
      <c r="B370">
        <v>11</v>
      </c>
      <c r="C370">
        <v>5.75</v>
      </c>
      <c r="D370">
        <v>-0.09</v>
      </c>
      <c r="E370">
        <v>1.734</v>
      </c>
    </row>
    <row r="371" spans="1:5" x14ac:dyDescent="0.2">
      <c r="A371">
        <v>6370.17</v>
      </c>
      <c r="B371">
        <v>11.18</v>
      </c>
      <c r="C371">
        <v>4.3099999999999996</v>
      </c>
      <c r="D371">
        <v>0.08</v>
      </c>
      <c r="E371">
        <v>1.56</v>
      </c>
    </row>
    <row r="372" spans="1:5" x14ac:dyDescent="0.2">
      <c r="A372">
        <v>6371.17</v>
      </c>
      <c r="B372">
        <v>11.39</v>
      </c>
      <c r="C372">
        <v>3.79</v>
      </c>
      <c r="D372">
        <v>-0.1</v>
      </c>
      <c r="E372">
        <v>1.5349999999999999</v>
      </c>
    </row>
    <row r="373" spans="1:5" x14ac:dyDescent="0.2">
      <c r="A373">
        <v>6372.17</v>
      </c>
      <c r="B373">
        <v>11.6</v>
      </c>
      <c r="C373">
        <v>2.9</v>
      </c>
      <c r="D373">
        <v>-0.2</v>
      </c>
      <c r="E373">
        <v>1.405</v>
      </c>
    </row>
    <row r="374" spans="1:5" x14ac:dyDescent="0.2">
      <c r="A374">
        <v>6373.17</v>
      </c>
      <c r="B374">
        <v>11.82</v>
      </c>
      <c r="C374">
        <v>5.78</v>
      </c>
      <c r="D374">
        <v>-0.08</v>
      </c>
      <c r="E374">
        <v>1.7170000000000001</v>
      </c>
    </row>
    <row r="375" spans="1:5" x14ac:dyDescent="0.2">
      <c r="A375">
        <v>6374.17</v>
      </c>
      <c r="B375">
        <v>12.06</v>
      </c>
      <c r="C375">
        <v>5.46</v>
      </c>
      <c r="D375">
        <v>-0.09</v>
      </c>
      <c r="E375">
        <v>1.6839999999999999</v>
      </c>
    </row>
    <row r="376" spans="1:5" x14ac:dyDescent="0.2">
      <c r="A376">
        <v>6375.17</v>
      </c>
      <c r="B376">
        <v>12.31</v>
      </c>
      <c r="C376">
        <v>3.71</v>
      </c>
      <c r="D376">
        <v>-0.22</v>
      </c>
      <c r="E376">
        <v>1.5289999999999999</v>
      </c>
    </row>
    <row r="377" spans="1:5" x14ac:dyDescent="0.2">
      <c r="A377">
        <v>6376.17</v>
      </c>
      <c r="B377">
        <v>12.57</v>
      </c>
      <c r="C377">
        <v>3.79</v>
      </c>
      <c r="D377">
        <v>-0.34</v>
      </c>
      <c r="E377">
        <v>1.5049999999999999</v>
      </c>
    </row>
    <row r="378" spans="1:5" x14ac:dyDescent="0.2">
      <c r="A378">
        <v>6377.17</v>
      </c>
      <c r="B378">
        <v>12.87</v>
      </c>
      <c r="C378">
        <v>3.78</v>
      </c>
      <c r="D378">
        <v>-0.4</v>
      </c>
      <c r="E378">
        <v>1.5089999999999999</v>
      </c>
    </row>
    <row r="379" spans="1:5" x14ac:dyDescent="0.2">
      <c r="A379">
        <v>6378.17</v>
      </c>
      <c r="B379">
        <v>13.18</v>
      </c>
      <c r="C379">
        <v>2.94</v>
      </c>
      <c r="D379">
        <v>-0.16</v>
      </c>
      <c r="E379">
        <v>1.3620000000000001</v>
      </c>
    </row>
    <row r="380" spans="1:5" x14ac:dyDescent="0.2">
      <c r="A380">
        <v>6379.17</v>
      </c>
      <c r="B380">
        <v>13.51</v>
      </c>
      <c r="C380">
        <v>4.51</v>
      </c>
      <c r="D380">
        <v>-0.25</v>
      </c>
      <c r="E380">
        <v>1.5649999999999999</v>
      </c>
    </row>
    <row r="381" spans="1:5" x14ac:dyDescent="0.2">
      <c r="A381">
        <v>6380.17</v>
      </c>
      <c r="B381">
        <v>13.86</v>
      </c>
      <c r="C381">
        <v>3.98</v>
      </c>
      <c r="D381">
        <v>-0.23</v>
      </c>
      <c r="E381">
        <v>1.512</v>
      </c>
    </row>
    <row r="382" spans="1:5" x14ac:dyDescent="0.2">
      <c r="A382">
        <v>6381.17</v>
      </c>
      <c r="B382">
        <v>14.25</v>
      </c>
      <c r="C382">
        <v>4.47</v>
      </c>
      <c r="D382">
        <v>-0.24</v>
      </c>
      <c r="E382">
        <v>1.5589999999999999</v>
      </c>
    </row>
    <row r="383" spans="1:5" x14ac:dyDescent="0.2">
      <c r="A383">
        <v>6382.17</v>
      </c>
      <c r="B383">
        <v>14.66</v>
      </c>
      <c r="C383">
        <v>4.59</v>
      </c>
      <c r="D383">
        <v>-0.08</v>
      </c>
      <c r="E383">
        <v>1.5640000000000001</v>
      </c>
    </row>
    <row r="384" spans="1:5" x14ac:dyDescent="0.2">
      <c r="A384">
        <v>6383.17</v>
      </c>
      <c r="B384">
        <v>15.11</v>
      </c>
      <c r="C384">
        <v>4.54</v>
      </c>
      <c r="D384">
        <v>-0.39</v>
      </c>
      <c r="E384">
        <v>1.5569999999999999</v>
      </c>
    </row>
    <row r="385" spans="1:5" x14ac:dyDescent="0.2">
      <c r="A385">
        <v>6384.17</v>
      </c>
      <c r="B385">
        <v>15.59</v>
      </c>
      <c r="C385">
        <v>3.8</v>
      </c>
      <c r="D385">
        <v>-0.26</v>
      </c>
      <c r="E385">
        <v>1.474</v>
      </c>
    </row>
    <row r="386" spans="1:5" x14ac:dyDescent="0.2">
      <c r="A386">
        <v>6385.17</v>
      </c>
      <c r="B386">
        <v>16.12</v>
      </c>
      <c r="C386">
        <v>5.51</v>
      </c>
      <c r="D386">
        <v>-0.25</v>
      </c>
      <c r="E386">
        <v>1.6379999999999999</v>
      </c>
    </row>
    <row r="387" spans="1:5" x14ac:dyDescent="0.2">
      <c r="A387">
        <v>6386.17</v>
      </c>
      <c r="B387">
        <v>16.7</v>
      </c>
      <c r="C387">
        <v>2.58</v>
      </c>
      <c r="D387">
        <v>0.05</v>
      </c>
      <c r="E387">
        <v>1.26</v>
      </c>
    </row>
    <row r="388" spans="1:5" x14ac:dyDescent="0.2">
      <c r="A388">
        <v>6387.17</v>
      </c>
      <c r="B388">
        <v>17.32</v>
      </c>
      <c r="C388">
        <v>4.9000000000000004</v>
      </c>
      <c r="D388">
        <v>-0.28000000000000003</v>
      </c>
      <c r="E388">
        <v>1.5529999999999999</v>
      </c>
    </row>
    <row r="389" spans="1:5" x14ac:dyDescent="0.2">
      <c r="A389">
        <v>6388.17</v>
      </c>
      <c r="B389">
        <v>18.02</v>
      </c>
      <c r="C389">
        <v>3.17</v>
      </c>
      <c r="D389">
        <v>-0.35</v>
      </c>
      <c r="E389">
        <v>1.3680000000000001</v>
      </c>
    </row>
    <row r="390" spans="1:5" x14ac:dyDescent="0.2">
      <c r="A390">
        <v>6389.17</v>
      </c>
      <c r="B390">
        <v>18.79</v>
      </c>
      <c r="C390">
        <v>3.7</v>
      </c>
      <c r="D390">
        <v>-0.11</v>
      </c>
      <c r="E390">
        <v>1.4350000000000001</v>
      </c>
    </row>
    <row r="391" spans="1:5" x14ac:dyDescent="0.2">
      <c r="A391">
        <v>6390.17</v>
      </c>
      <c r="B391">
        <v>19.670000000000002</v>
      </c>
      <c r="C391">
        <v>4.08</v>
      </c>
      <c r="D391">
        <v>-0.28000000000000003</v>
      </c>
      <c r="E391">
        <v>1.4530000000000001</v>
      </c>
    </row>
    <row r="392" spans="1:5" x14ac:dyDescent="0.2">
      <c r="A392">
        <v>6391.17</v>
      </c>
      <c r="B392">
        <v>20.68</v>
      </c>
      <c r="C392">
        <v>3.35</v>
      </c>
      <c r="D392">
        <v>-0.18</v>
      </c>
      <c r="E392">
        <v>1.3720000000000001</v>
      </c>
    </row>
    <row r="393" spans="1:5" x14ac:dyDescent="0.2">
      <c r="A393">
        <v>6392.17</v>
      </c>
      <c r="B393">
        <v>21.86</v>
      </c>
      <c r="C393">
        <v>3.74</v>
      </c>
      <c r="D393">
        <v>-0.26</v>
      </c>
      <c r="E393">
        <v>1.405</v>
      </c>
    </row>
    <row r="394" spans="1:5" x14ac:dyDescent="0.2">
      <c r="A394">
        <v>6393.17</v>
      </c>
      <c r="B394">
        <v>23.24</v>
      </c>
      <c r="C394">
        <v>5.08</v>
      </c>
      <c r="D394">
        <v>-0.34</v>
      </c>
      <c r="E394">
        <v>1.5069999999999999</v>
      </c>
    </row>
    <row r="395" spans="1:5" x14ac:dyDescent="0.2">
      <c r="A395">
        <v>6394.17</v>
      </c>
      <c r="B395">
        <v>24.87</v>
      </c>
      <c r="C395">
        <v>5.55</v>
      </c>
      <c r="D395">
        <v>-0.22</v>
      </c>
      <c r="E395">
        <v>1.5269999999999999</v>
      </c>
    </row>
    <row r="396" spans="1:5" x14ac:dyDescent="0.2">
      <c r="A396">
        <v>6395.17</v>
      </c>
      <c r="B396">
        <v>26.82</v>
      </c>
      <c r="C396">
        <v>3.21</v>
      </c>
      <c r="D396">
        <v>-0.16</v>
      </c>
      <c r="E396">
        <v>1.3089999999999999</v>
      </c>
    </row>
    <row r="397" spans="1:5" x14ac:dyDescent="0.2">
      <c r="A397">
        <v>6396.17</v>
      </c>
      <c r="B397">
        <v>29.26</v>
      </c>
      <c r="C397">
        <v>3.41</v>
      </c>
      <c r="D397">
        <v>-0.12</v>
      </c>
      <c r="E397">
        <v>1.33</v>
      </c>
    </row>
    <row r="398" spans="1:5" x14ac:dyDescent="0.2">
      <c r="A398">
        <v>6397.17</v>
      </c>
      <c r="B398">
        <v>32.5</v>
      </c>
      <c r="C398">
        <v>4.5999999999999996</v>
      </c>
      <c r="D398">
        <v>-0.3</v>
      </c>
      <c r="E398">
        <v>1.387</v>
      </c>
    </row>
    <row r="399" spans="1:5" x14ac:dyDescent="0.2">
      <c r="A399">
        <v>6398.17</v>
      </c>
      <c r="B399">
        <v>37.04</v>
      </c>
      <c r="C399">
        <v>6.7</v>
      </c>
      <c r="D399">
        <v>-0.27</v>
      </c>
      <c r="E399">
        <v>1.482</v>
      </c>
    </row>
    <row r="400" spans="1:5" x14ac:dyDescent="0.2">
      <c r="A400">
        <v>6399.17</v>
      </c>
      <c r="B400">
        <v>43.89</v>
      </c>
      <c r="C400">
        <v>4.2</v>
      </c>
      <c r="D400">
        <v>-0.19</v>
      </c>
      <c r="E400">
        <v>1.3140000000000001</v>
      </c>
    </row>
    <row r="401" spans="1:5" x14ac:dyDescent="0.2">
      <c r="A401">
        <v>6400.17</v>
      </c>
      <c r="B401">
        <v>55.81</v>
      </c>
      <c r="C401">
        <v>4.3899999999999997</v>
      </c>
      <c r="D401">
        <v>-0.19</v>
      </c>
      <c r="E401">
        <v>1.2969999999999999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1"/>
  <sheetViews>
    <sheetView workbookViewId="0">
      <selection activeCell="S28" sqref="S28"/>
    </sheetView>
  </sheetViews>
  <sheetFormatPr baseColWidth="10" defaultRowHeight="16" x14ac:dyDescent="0.2"/>
  <cols>
    <col min="2" max="2" width="6.1640625" bestFit="1" customWidth="1"/>
    <col min="3" max="3" width="5.1640625" bestFit="1" customWidth="1"/>
    <col min="4" max="4" width="5.6640625" bestFit="1" customWidth="1"/>
    <col min="5" max="7" width="5.6640625" customWidth="1"/>
    <col min="9" max="10" width="5.6640625" customWidth="1"/>
    <col min="17" max="17" width="19.1640625" customWidth="1"/>
    <col min="20" max="20" width="16" customWidth="1"/>
  </cols>
  <sheetData>
    <row r="1" spans="1:25" x14ac:dyDescent="0.2">
      <c r="A1">
        <f>SQRT(B1)</f>
        <v>0</v>
      </c>
      <c r="G1">
        <f>-3/7</f>
        <v>-0.42857142857142855</v>
      </c>
      <c r="K1">
        <v>0</v>
      </c>
      <c r="M1">
        <v>2010</v>
      </c>
      <c r="Q1" t="s">
        <v>6</v>
      </c>
    </row>
    <row r="2" spans="1:25" x14ac:dyDescent="0.2">
      <c r="A2">
        <f t="shared" ref="A2:A65" si="0">SQRT(B2)</f>
        <v>0.33166247903553997</v>
      </c>
      <c r="B2">
        <v>0.11</v>
      </c>
      <c r="C2">
        <v>2.81</v>
      </c>
      <c r="D2">
        <v>-0.28999999999999998</v>
      </c>
      <c r="G2">
        <f>G1+1/7</f>
        <v>-0.2857142857142857</v>
      </c>
      <c r="H2">
        <f t="array" ref="H2:H71">FREQUENCY(A2:A501,G2:G71)</f>
        <v>0</v>
      </c>
      <c r="K2">
        <f>K1+0.15</f>
        <v>0.15</v>
      </c>
      <c r="L2">
        <f t="array" ref="L2:L71">FREQUENCY(C2:C501,K2:K71)</f>
        <v>0</v>
      </c>
      <c r="M2">
        <f>L2/400</f>
        <v>0</v>
      </c>
      <c r="P2">
        <v>0.15</v>
      </c>
      <c r="Q2">
        <v>0</v>
      </c>
    </row>
    <row r="3" spans="1:25" x14ac:dyDescent="0.2">
      <c r="A3">
        <f t="shared" si="0"/>
        <v>0.51961524227066325</v>
      </c>
      <c r="B3">
        <v>0.27</v>
      </c>
      <c r="C3">
        <v>2.38</v>
      </c>
      <c r="D3">
        <v>-0.47</v>
      </c>
      <c r="G3">
        <f t="shared" ref="G3:G66" si="1">G2+1/7</f>
        <v>-0.14285714285714285</v>
      </c>
      <c r="H3">
        <v>0</v>
      </c>
      <c r="K3">
        <f t="shared" ref="K3:K66" si="2">K2+0.15</f>
        <v>0.3</v>
      </c>
      <c r="L3">
        <v>0</v>
      </c>
      <c r="M3">
        <f t="shared" ref="M3:M66" si="3">L3/400</f>
        <v>0</v>
      </c>
      <c r="P3">
        <v>0.3</v>
      </c>
      <c r="Q3">
        <v>0</v>
      </c>
      <c r="U3" s="1">
        <v>0.05</v>
      </c>
      <c r="V3" s="1">
        <v>0.16666666666666666</v>
      </c>
      <c r="W3" s="1">
        <v>0.5</v>
      </c>
      <c r="X3" s="1">
        <v>0.83333333333333337</v>
      </c>
      <c r="Y3" s="1">
        <v>0.95</v>
      </c>
    </row>
    <row r="4" spans="1:25" x14ac:dyDescent="0.2">
      <c r="A4">
        <f t="shared" si="0"/>
        <v>0.6</v>
      </c>
      <c r="B4">
        <v>0.36</v>
      </c>
      <c r="C4">
        <v>2.5299999999999998</v>
      </c>
      <c r="D4">
        <v>0.01</v>
      </c>
      <c r="G4">
        <f t="shared" si="1"/>
        <v>0</v>
      </c>
      <c r="H4">
        <v>0</v>
      </c>
      <c r="K4">
        <f t="shared" si="2"/>
        <v>0.44999999999999996</v>
      </c>
      <c r="L4">
        <v>0</v>
      </c>
      <c r="M4">
        <f t="shared" si="3"/>
        <v>0</v>
      </c>
      <c r="P4">
        <v>0.44999999999999996</v>
      </c>
      <c r="Q4">
        <v>0</v>
      </c>
      <c r="U4" s="2">
        <f>PERCENTILE(C:C,0.05)</f>
        <v>2.3994999999999997</v>
      </c>
      <c r="V4" s="2">
        <f>PERCENTILE(C:C,1/6)</f>
        <v>2.6749999999999998</v>
      </c>
      <c r="W4" s="2">
        <f>PERCENTILE(C:C,0.5)</f>
        <v>3.1900000000000004</v>
      </c>
      <c r="X4" s="2">
        <f>PERCENTILE(C:C, 5/6)</f>
        <v>3.8250000000000002</v>
      </c>
      <c r="Y4" s="2">
        <f>PERCENTILE(C2:C401,0.95)</f>
        <v>4.6444999999999954</v>
      </c>
    </row>
    <row r="5" spans="1:25" x14ac:dyDescent="0.2">
      <c r="A5">
        <f t="shared" si="0"/>
        <v>0.66332495807107994</v>
      </c>
      <c r="B5">
        <v>0.44</v>
      </c>
      <c r="C5">
        <v>2.71</v>
      </c>
      <c r="D5">
        <v>-0.16</v>
      </c>
      <c r="G5">
        <f t="shared" si="1"/>
        <v>0.14285714285714285</v>
      </c>
      <c r="H5">
        <v>0</v>
      </c>
      <c r="K5">
        <f t="shared" si="2"/>
        <v>0.6</v>
      </c>
      <c r="L5">
        <v>0</v>
      </c>
      <c r="M5">
        <f t="shared" si="3"/>
        <v>0</v>
      </c>
      <c r="P5">
        <v>0.6</v>
      </c>
      <c r="Q5">
        <v>0</v>
      </c>
      <c r="U5" s="2"/>
      <c r="V5" s="2"/>
      <c r="W5" s="2"/>
      <c r="X5" s="2"/>
      <c r="Y5" s="2"/>
    </row>
    <row r="6" spans="1:25" x14ac:dyDescent="0.2">
      <c r="A6">
        <f t="shared" si="0"/>
        <v>0.7</v>
      </c>
      <c r="B6">
        <v>0.49</v>
      </c>
      <c r="C6">
        <v>2.64</v>
      </c>
      <c r="D6">
        <v>-0.15</v>
      </c>
      <c r="G6">
        <f t="shared" si="1"/>
        <v>0.2857142857142857</v>
      </c>
      <c r="H6">
        <v>0</v>
      </c>
      <c r="K6">
        <f t="shared" si="2"/>
        <v>0.75</v>
      </c>
      <c r="L6">
        <v>0</v>
      </c>
      <c r="M6">
        <f t="shared" si="3"/>
        <v>0</v>
      </c>
      <c r="P6">
        <v>0.75</v>
      </c>
      <c r="Q6">
        <v>0</v>
      </c>
    </row>
    <row r="7" spans="1:25" x14ac:dyDescent="0.2">
      <c r="A7">
        <f t="shared" si="0"/>
        <v>0.73484692283495345</v>
      </c>
      <c r="B7">
        <v>0.54</v>
      </c>
      <c r="C7">
        <v>2.38</v>
      </c>
      <c r="D7">
        <v>-0.18</v>
      </c>
      <c r="G7">
        <f t="shared" si="1"/>
        <v>0.42857142857142855</v>
      </c>
      <c r="H7">
        <v>1</v>
      </c>
      <c r="K7">
        <f t="shared" si="2"/>
        <v>0.9</v>
      </c>
      <c r="L7">
        <v>0</v>
      </c>
      <c r="M7">
        <f t="shared" si="3"/>
        <v>0</v>
      </c>
      <c r="P7">
        <v>0.9</v>
      </c>
      <c r="Q7">
        <f>AVERAGE(M2:M12)</f>
        <v>0</v>
      </c>
      <c r="U7" s="2">
        <f>U4/$W4</f>
        <v>0.75219435736677098</v>
      </c>
      <c r="V7" s="2">
        <f t="shared" ref="V7:Y7" si="4">V4/$W4</f>
        <v>0.8385579937304074</v>
      </c>
      <c r="W7" s="2">
        <f t="shared" si="4"/>
        <v>1</v>
      </c>
      <c r="X7" s="2">
        <f t="shared" si="4"/>
        <v>1.1990595611285266</v>
      </c>
      <c r="Y7" s="2">
        <f t="shared" si="4"/>
        <v>1.455956112852663</v>
      </c>
    </row>
    <row r="8" spans="1:25" x14ac:dyDescent="0.2">
      <c r="A8">
        <f t="shared" si="0"/>
        <v>0.76157731058639078</v>
      </c>
      <c r="B8">
        <v>0.57999999999999996</v>
      </c>
      <c r="C8">
        <v>3.24</v>
      </c>
      <c r="D8">
        <v>-0.33</v>
      </c>
      <c r="G8">
        <f t="shared" si="1"/>
        <v>0.5714285714285714</v>
      </c>
      <c r="H8">
        <v>1</v>
      </c>
      <c r="K8">
        <f t="shared" si="2"/>
        <v>1.05</v>
      </c>
      <c r="L8">
        <v>0</v>
      </c>
      <c r="M8">
        <f t="shared" si="3"/>
        <v>0</v>
      </c>
      <c r="P8">
        <v>1.05</v>
      </c>
      <c r="Q8">
        <f t="shared" ref="Q8:Q66" si="5">AVERAGE(M3:M13)</f>
        <v>0</v>
      </c>
    </row>
    <row r="9" spans="1:25" x14ac:dyDescent="0.2">
      <c r="A9">
        <f t="shared" si="0"/>
        <v>0.78102496759066542</v>
      </c>
      <c r="B9">
        <v>0.61</v>
      </c>
      <c r="C9">
        <v>3.31</v>
      </c>
      <c r="D9">
        <v>-0.25</v>
      </c>
      <c r="G9">
        <f t="shared" si="1"/>
        <v>0.71428571428571419</v>
      </c>
      <c r="H9">
        <v>3</v>
      </c>
      <c r="K9">
        <f t="shared" si="2"/>
        <v>1.2</v>
      </c>
      <c r="L9">
        <v>0</v>
      </c>
      <c r="M9">
        <f t="shared" si="3"/>
        <v>0</v>
      </c>
      <c r="P9">
        <v>1.2</v>
      </c>
      <c r="Q9">
        <f t="shared" si="5"/>
        <v>0</v>
      </c>
    </row>
    <row r="10" spans="1:25" x14ac:dyDescent="0.2">
      <c r="A10">
        <f t="shared" si="0"/>
        <v>0.8</v>
      </c>
      <c r="B10">
        <v>0.64</v>
      </c>
      <c r="C10">
        <v>3.48</v>
      </c>
      <c r="D10">
        <v>-0.37</v>
      </c>
      <c r="G10">
        <f t="shared" si="1"/>
        <v>0.85714285714285698</v>
      </c>
      <c r="H10">
        <v>7</v>
      </c>
      <c r="K10">
        <f t="shared" si="2"/>
        <v>1.3499999999999999</v>
      </c>
      <c r="L10">
        <v>0</v>
      </c>
      <c r="M10">
        <f t="shared" si="3"/>
        <v>0</v>
      </c>
      <c r="P10">
        <v>1.3499999999999999</v>
      </c>
      <c r="Q10">
        <f t="shared" si="5"/>
        <v>4.5454545454545455E-4</v>
      </c>
    </row>
    <row r="11" spans="1:25" x14ac:dyDescent="0.2">
      <c r="A11">
        <f t="shared" si="0"/>
        <v>0.81853527718724506</v>
      </c>
      <c r="B11">
        <v>0.67</v>
      </c>
      <c r="C11">
        <v>3.12</v>
      </c>
      <c r="D11">
        <v>-0.36</v>
      </c>
      <c r="G11">
        <f t="shared" si="1"/>
        <v>0.99999999999999978</v>
      </c>
      <c r="H11">
        <v>14</v>
      </c>
      <c r="K11">
        <f t="shared" si="2"/>
        <v>1.4999999999999998</v>
      </c>
      <c r="L11">
        <v>0</v>
      </c>
      <c r="M11">
        <f t="shared" si="3"/>
        <v>0</v>
      </c>
      <c r="P11">
        <v>1.4999999999999998</v>
      </c>
      <c r="Q11">
        <f t="shared" si="5"/>
        <v>1.3636363636363635E-3</v>
      </c>
      <c r="U11" s="2">
        <f>U4</f>
        <v>2.3994999999999997</v>
      </c>
      <c r="V11">
        <v>1.7000000000000001E-2</v>
      </c>
    </row>
    <row r="12" spans="1:25" x14ac:dyDescent="0.2">
      <c r="A12">
        <f t="shared" si="0"/>
        <v>0.83666002653407556</v>
      </c>
      <c r="B12">
        <v>0.7</v>
      </c>
      <c r="C12">
        <v>3.15</v>
      </c>
      <c r="D12">
        <v>-0.36</v>
      </c>
      <c r="G12">
        <f t="shared" si="1"/>
        <v>1.1428571428571426</v>
      </c>
      <c r="H12">
        <v>24</v>
      </c>
      <c r="K12">
        <f t="shared" si="2"/>
        <v>1.6499999999999997</v>
      </c>
      <c r="L12">
        <v>0</v>
      </c>
      <c r="M12">
        <f t="shared" si="3"/>
        <v>0</v>
      </c>
      <c r="P12">
        <v>1.6499999999999997</v>
      </c>
      <c r="Q12">
        <f t="shared" si="5"/>
        <v>4.5454545454545461E-3</v>
      </c>
      <c r="U12" s="2">
        <f>W4</f>
        <v>3.1900000000000004</v>
      </c>
      <c r="V12">
        <v>1.7000000000000001E-2</v>
      </c>
    </row>
    <row r="13" spans="1:25" x14ac:dyDescent="0.2">
      <c r="A13">
        <f t="shared" si="0"/>
        <v>0.8544003745317531</v>
      </c>
      <c r="B13">
        <v>0.73</v>
      </c>
      <c r="C13">
        <v>3.36</v>
      </c>
      <c r="D13">
        <v>-0.25</v>
      </c>
      <c r="G13">
        <f t="shared" si="1"/>
        <v>1.2857142857142854</v>
      </c>
      <c r="H13">
        <v>32</v>
      </c>
      <c r="K13">
        <f t="shared" si="2"/>
        <v>1.7999999999999996</v>
      </c>
      <c r="L13">
        <v>0</v>
      </c>
      <c r="M13">
        <f t="shared" si="3"/>
        <v>0</v>
      </c>
      <c r="P13">
        <v>1.7999999999999996</v>
      </c>
      <c r="Q13">
        <f t="shared" si="5"/>
        <v>9.0909090909090922E-3</v>
      </c>
      <c r="U13" s="2">
        <f>Y4</f>
        <v>4.6444999999999954</v>
      </c>
      <c r="V13">
        <v>1.7000000000000001E-2</v>
      </c>
    </row>
    <row r="14" spans="1:25" x14ac:dyDescent="0.2">
      <c r="A14">
        <f t="shared" si="0"/>
        <v>0.8660254037844386</v>
      </c>
      <c r="B14">
        <v>0.75</v>
      </c>
      <c r="C14">
        <v>2.37</v>
      </c>
      <c r="D14">
        <v>-0.41</v>
      </c>
      <c r="G14">
        <f t="shared" si="1"/>
        <v>1.4285714285714282</v>
      </c>
      <c r="H14">
        <v>35</v>
      </c>
      <c r="K14">
        <f t="shared" si="2"/>
        <v>1.9499999999999995</v>
      </c>
      <c r="L14">
        <v>0</v>
      </c>
      <c r="M14">
        <f t="shared" si="3"/>
        <v>0</v>
      </c>
      <c r="P14">
        <v>1.9499999999999995</v>
      </c>
      <c r="Q14">
        <f t="shared" si="5"/>
        <v>1.6363636363636361E-2</v>
      </c>
    </row>
    <row r="15" spans="1:25" x14ac:dyDescent="0.2">
      <c r="A15">
        <f t="shared" si="0"/>
        <v>0.87749643873921224</v>
      </c>
      <c r="B15">
        <v>0.77</v>
      </c>
      <c r="C15">
        <v>2.57</v>
      </c>
      <c r="D15">
        <v>-0.05</v>
      </c>
      <c r="G15">
        <f t="shared" si="1"/>
        <v>1.571428571428571</v>
      </c>
      <c r="H15">
        <v>33</v>
      </c>
      <c r="K15">
        <f t="shared" si="2"/>
        <v>2.0999999999999996</v>
      </c>
      <c r="L15">
        <v>2</v>
      </c>
      <c r="M15">
        <f t="shared" si="3"/>
        <v>5.0000000000000001E-3</v>
      </c>
      <c r="P15">
        <v>2.0999999999999996</v>
      </c>
      <c r="Q15">
        <f t="shared" si="5"/>
        <v>2.5227272727272723E-2</v>
      </c>
      <c r="U15">
        <v>1.9</v>
      </c>
      <c r="V15">
        <v>1.2999999999999999E-2</v>
      </c>
    </row>
    <row r="16" spans="1:25" x14ac:dyDescent="0.2">
      <c r="A16">
        <f t="shared" si="0"/>
        <v>0.88881944173155891</v>
      </c>
      <c r="B16">
        <v>0.79</v>
      </c>
      <c r="C16">
        <v>2.77</v>
      </c>
      <c r="D16">
        <v>-0.21</v>
      </c>
      <c r="G16">
        <f t="shared" si="1"/>
        <v>1.7142857142857137</v>
      </c>
      <c r="H16">
        <v>33</v>
      </c>
      <c r="K16">
        <f t="shared" si="2"/>
        <v>2.2499999999999996</v>
      </c>
      <c r="L16">
        <v>4</v>
      </c>
      <c r="M16">
        <f t="shared" si="3"/>
        <v>0.01</v>
      </c>
      <c r="P16">
        <v>2.2499999999999996</v>
      </c>
      <c r="Q16">
        <f t="shared" si="5"/>
        <v>3.386363636363636E-2</v>
      </c>
      <c r="U16">
        <v>3.2</v>
      </c>
      <c r="V16">
        <v>1.2999999999999999E-2</v>
      </c>
    </row>
    <row r="17" spans="1:22" x14ac:dyDescent="0.2">
      <c r="A17">
        <f t="shared" si="0"/>
        <v>0.9</v>
      </c>
      <c r="B17">
        <v>0.81</v>
      </c>
      <c r="C17">
        <v>3.17</v>
      </c>
      <c r="D17">
        <v>-0.4</v>
      </c>
      <c r="G17">
        <f t="shared" si="1"/>
        <v>1.8571428571428565</v>
      </c>
      <c r="H17">
        <v>32</v>
      </c>
      <c r="K17">
        <f t="shared" si="2"/>
        <v>2.3999999999999995</v>
      </c>
      <c r="L17">
        <v>14</v>
      </c>
      <c r="M17">
        <f t="shared" si="3"/>
        <v>3.5000000000000003E-2</v>
      </c>
      <c r="P17">
        <v>2.3999999999999995</v>
      </c>
      <c r="Q17">
        <f t="shared" si="5"/>
        <v>4.2727272727272725E-2</v>
      </c>
      <c r="U17">
        <v>4.5</v>
      </c>
      <c r="V17">
        <v>1.2999999999999999E-2</v>
      </c>
    </row>
    <row r="18" spans="1:22" x14ac:dyDescent="0.2">
      <c r="A18">
        <f t="shared" si="0"/>
        <v>0.91104335791442992</v>
      </c>
      <c r="B18">
        <v>0.83</v>
      </c>
      <c r="C18">
        <v>3.62</v>
      </c>
      <c r="D18">
        <v>-0.23</v>
      </c>
      <c r="G18">
        <f t="shared" si="1"/>
        <v>1.9999999999999993</v>
      </c>
      <c r="H18">
        <v>28</v>
      </c>
      <c r="K18">
        <f t="shared" si="2"/>
        <v>2.5499999999999994</v>
      </c>
      <c r="L18">
        <v>20</v>
      </c>
      <c r="M18">
        <f t="shared" si="3"/>
        <v>0.05</v>
      </c>
      <c r="P18">
        <v>2.5499999999999994</v>
      </c>
      <c r="Q18">
        <f t="shared" si="5"/>
        <v>5.3181818181818177E-2</v>
      </c>
    </row>
    <row r="19" spans="1:22" x14ac:dyDescent="0.2">
      <c r="A19">
        <f t="shared" si="0"/>
        <v>0.92195444572928875</v>
      </c>
      <c r="B19">
        <v>0.85</v>
      </c>
      <c r="C19">
        <v>2.93</v>
      </c>
      <c r="D19">
        <v>-0.16</v>
      </c>
      <c r="G19">
        <f t="shared" si="1"/>
        <v>2.1428571428571423</v>
      </c>
      <c r="H19">
        <v>26</v>
      </c>
      <c r="K19">
        <f t="shared" si="2"/>
        <v>2.6999999999999993</v>
      </c>
      <c r="L19">
        <v>32</v>
      </c>
      <c r="M19">
        <f t="shared" si="3"/>
        <v>0.08</v>
      </c>
      <c r="P19">
        <v>2.6999999999999993</v>
      </c>
      <c r="Q19">
        <f t="shared" si="5"/>
        <v>6.0681818181818177E-2</v>
      </c>
    </row>
    <row r="20" spans="1:22" x14ac:dyDescent="0.2">
      <c r="A20">
        <f t="shared" si="0"/>
        <v>0.93273790530888145</v>
      </c>
      <c r="B20">
        <v>0.87</v>
      </c>
      <c r="C20">
        <v>2.44</v>
      </c>
      <c r="D20">
        <v>-0.2</v>
      </c>
      <c r="G20">
        <f t="shared" si="1"/>
        <v>2.2857142857142851</v>
      </c>
      <c r="H20">
        <v>22</v>
      </c>
      <c r="K20">
        <f t="shared" si="2"/>
        <v>2.8499999999999992</v>
      </c>
      <c r="L20">
        <v>39</v>
      </c>
      <c r="M20">
        <f t="shared" si="3"/>
        <v>9.7500000000000003E-2</v>
      </c>
      <c r="P20">
        <v>2.8499999999999992</v>
      </c>
      <c r="Q20">
        <f t="shared" si="5"/>
        <v>6.7045454545454547E-2</v>
      </c>
    </row>
    <row r="21" spans="1:22" x14ac:dyDescent="0.2">
      <c r="A21">
        <f t="shared" si="0"/>
        <v>0.94339811320566036</v>
      </c>
      <c r="B21">
        <v>0.89</v>
      </c>
      <c r="C21">
        <v>2.79</v>
      </c>
      <c r="D21">
        <v>-0.19</v>
      </c>
      <c r="G21">
        <f t="shared" si="1"/>
        <v>2.4285714285714279</v>
      </c>
      <c r="H21">
        <v>18</v>
      </c>
      <c r="K21">
        <f t="shared" si="2"/>
        <v>2.9999999999999991</v>
      </c>
      <c r="L21">
        <v>38</v>
      </c>
      <c r="M21">
        <f t="shared" si="3"/>
        <v>9.5000000000000001E-2</v>
      </c>
      <c r="P21">
        <v>2.9999999999999991</v>
      </c>
      <c r="Q21">
        <f t="shared" si="5"/>
        <v>7.2499999999999995E-2</v>
      </c>
    </row>
    <row r="22" spans="1:22" x14ac:dyDescent="0.2">
      <c r="A22">
        <f t="shared" si="0"/>
        <v>0.95393920141694566</v>
      </c>
      <c r="B22">
        <v>0.91</v>
      </c>
      <c r="C22">
        <v>2.27</v>
      </c>
      <c r="D22">
        <v>-0.16</v>
      </c>
      <c r="G22">
        <f t="shared" si="1"/>
        <v>2.5714285714285707</v>
      </c>
      <c r="H22">
        <v>15</v>
      </c>
      <c r="K22">
        <f t="shared" si="2"/>
        <v>3.149999999999999</v>
      </c>
      <c r="L22">
        <v>39</v>
      </c>
      <c r="M22">
        <f t="shared" si="3"/>
        <v>9.7500000000000003E-2</v>
      </c>
      <c r="P22">
        <v>3.149999999999999</v>
      </c>
      <c r="Q22">
        <f t="shared" si="5"/>
        <v>7.5454545454545455E-2</v>
      </c>
    </row>
    <row r="23" spans="1:22" x14ac:dyDescent="0.2">
      <c r="A23">
        <f t="shared" si="0"/>
        <v>0.96436507609929556</v>
      </c>
      <c r="B23">
        <v>0.93</v>
      </c>
      <c r="C23">
        <v>2.99</v>
      </c>
      <c r="D23">
        <v>-0.24</v>
      </c>
      <c r="G23">
        <f t="shared" si="1"/>
        <v>2.7142857142857135</v>
      </c>
      <c r="H23">
        <v>12</v>
      </c>
      <c r="K23">
        <f t="shared" si="2"/>
        <v>3.2999999999999989</v>
      </c>
      <c r="L23">
        <v>46</v>
      </c>
      <c r="M23">
        <f t="shared" si="3"/>
        <v>0.115</v>
      </c>
      <c r="P23">
        <v>3.2999999999999989</v>
      </c>
      <c r="Q23">
        <f t="shared" si="5"/>
        <v>7.5454545454545455E-2</v>
      </c>
    </row>
    <row r="24" spans="1:22" x14ac:dyDescent="0.2">
      <c r="A24">
        <f t="shared" si="0"/>
        <v>0.96953597148326576</v>
      </c>
      <c r="B24">
        <v>0.94</v>
      </c>
      <c r="C24">
        <v>2.72</v>
      </c>
      <c r="D24">
        <v>-0.06</v>
      </c>
      <c r="G24">
        <f t="shared" si="1"/>
        <v>2.8571428571428563</v>
      </c>
      <c r="H24">
        <v>10</v>
      </c>
      <c r="K24">
        <f t="shared" si="2"/>
        <v>3.4499999999999988</v>
      </c>
      <c r="L24">
        <v>33</v>
      </c>
      <c r="M24">
        <f t="shared" si="3"/>
        <v>8.2500000000000004E-2</v>
      </c>
      <c r="P24">
        <v>3.4499999999999988</v>
      </c>
      <c r="Q24">
        <f t="shared" si="5"/>
        <v>7.2499999999999995E-2</v>
      </c>
    </row>
    <row r="25" spans="1:22" x14ac:dyDescent="0.2">
      <c r="A25">
        <f t="shared" si="0"/>
        <v>0.97467943448089633</v>
      </c>
      <c r="B25">
        <v>0.95</v>
      </c>
      <c r="C25">
        <v>3.25</v>
      </c>
      <c r="D25">
        <v>-0.26</v>
      </c>
      <c r="G25">
        <f t="shared" si="1"/>
        <v>2.9999999999999991</v>
      </c>
      <c r="H25">
        <v>8</v>
      </c>
      <c r="K25">
        <f t="shared" si="2"/>
        <v>3.5999999999999988</v>
      </c>
      <c r="L25">
        <v>28</v>
      </c>
      <c r="M25">
        <f t="shared" si="3"/>
        <v>7.0000000000000007E-2</v>
      </c>
      <c r="P25">
        <v>3.5999999999999988</v>
      </c>
      <c r="Q25">
        <f t="shared" si="5"/>
        <v>6.6590909090909089E-2</v>
      </c>
    </row>
    <row r="26" spans="1:22" x14ac:dyDescent="0.2">
      <c r="A26">
        <f t="shared" si="0"/>
        <v>0.98488578017961048</v>
      </c>
      <c r="B26">
        <v>0.97</v>
      </c>
      <c r="C26">
        <v>2.7</v>
      </c>
      <c r="D26">
        <v>-0.25</v>
      </c>
      <c r="G26">
        <f t="shared" si="1"/>
        <v>3.1428571428571419</v>
      </c>
      <c r="H26">
        <v>8</v>
      </c>
      <c r="K26">
        <f t="shared" si="2"/>
        <v>3.7499999999999987</v>
      </c>
      <c r="L26">
        <v>26</v>
      </c>
      <c r="M26">
        <f t="shared" si="3"/>
        <v>6.5000000000000002E-2</v>
      </c>
      <c r="P26">
        <v>3.7499999999999987</v>
      </c>
      <c r="Q26">
        <f t="shared" si="5"/>
        <v>5.8636363636363639E-2</v>
      </c>
    </row>
    <row r="27" spans="1:22" x14ac:dyDescent="0.2">
      <c r="A27">
        <f t="shared" si="0"/>
        <v>0.98994949366116658</v>
      </c>
      <c r="B27">
        <v>0.98</v>
      </c>
      <c r="C27">
        <v>2.87</v>
      </c>
      <c r="D27">
        <v>-0.4</v>
      </c>
      <c r="G27">
        <f t="shared" si="1"/>
        <v>3.2857142857142847</v>
      </c>
      <c r="H27">
        <v>5</v>
      </c>
      <c r="K27">
        <f t="shared" si="2"/>
        <v>3.8999999999999986</v>
      </c>
      <c r="L27">
        <v>17</v>
      </c>
      <c r="M27">
        <f t="shared" si="3"/>
        <v>4.2500000000000003E-2</v>
      </c>
      <c r="P27">
        <v>3.8999999999999986</v>
      </c>
      <c r="Q27">
        <f t="shared" si="5"/>
        <v>5.2499999999999998E-2</v>
      </c>
    </row>
    <row r="28" spans="1:22" x14ac:dyDescent="0.2">
      <c r="A28">
        <f t="shared" si="0"/>
        <v>1</v>
      </c>
      <c r="B28">
        <v>1</v>
      </c>
      <c r="C28">
        <v>2.96</v>
      </c>
      <c r="D28">
        <v>-0.18</v>
      </c>
      <c r="G28">
        <f t="shared" si="1"/>
        <v>3.4285714285714275</v>
      </c>
      <c r="H28">
        <v>5</v>
      </c>
      <c r="K28">
        <f t="shared" si="2"/>
        <v>4.0499999999999989</v>
      </c>
      <c r="L28">
        <v>14</v>
      </c>
      <c r="M28">
        <f t="shared" si="3"/>
        <v>3.5000000000000003E-2</v>
      </c>
      <c r="P28">
        <v>4.0499999999999989</v>
      </c>
      <c r="Q28">
        <f t="shared" si="5"/>
        <v>4.3863636363636375E-2</v>
      </c>
    </row>
    <row r="29" spans="1:22" x14ac:dyDescent="0.2">
      <c r="A29">
        <f t="shared" si="0"/>
        <v>1.004987562112089</v>
      </c>
      <c r="B29">
        <v>1.01</v>
      </c>
      <c r="C29">
        <v>2.93</v>
      </c>
      <c r="D29">
        <v>-0.15</v>
      </c>
      <c r="G29">
        <f t="shared" si="1"/>
        <v>3.5714285714285703</v>
      </c>
      <c r="H29">
        <v>4</v>
      </c>
      <c r="K29">
        <f t="shared" si="2"/>
        <v>4.1999999999999993</v>
      </c>
      <c r="L29">
        <v>7</v>
      </c>
      <c r="M29">
        <f t="shared" si="3"/>
        <v>1.7500000000000002E-2</v>
      </c>
      <c r="P29">
        <v>4.1999999999999993</v>
      </c>
      <c r="Q29">
        <f t="shared" si="5"/>
        <v>3.500000000000001E-2</v>
      </c>
    </row>
    <row r="30" spans="1:22" x14ac:dyDescent="0.2">
      <c r="A30">
        <f t="shared" si="0"/>
        <v>1.014889156509222</v>
      </c>
      <c r="B30">
        <v>1.03</v>
      </c>
      <c r="C30">
        <v>2.58</v>
      </c>
      <c r="D30">
        <v>-0.56000000000000005</v>
      </c>
      <c r="G30">
        <f t="shared" si="1"/>
        <v>3.7142857142857131</v>
      </c>
      <c r="H30">
        <v>3</v>
      </c>
      <c r="K30">
        <f t="shared" si="2"/>
        <v>4.3499999999999996</v>
      </c>
      <c r="L30">
        <v>6</v>
      </c>
      <c r="M30">
        <f t="shared" si="3"/>
        <v>1.4999999999999999E-2</v>
      </c>
      <c r="P30">
        <v>4.3499999999999996</v>
      </c>
      <c r="Q30">
        <f t="shared" si="5"/>
        <v>2.7954545454545465E-2</v>
      </c>
    </row>
    <row r="31" spans="1:22" x14ac:dyDescent="0.2">
      <c r="A31">
        <f t="shared" si="0"/>
        <v>1.019803902718557</v>
      </c>
      <c r="B31">
        <v>1.04</v>
      </c>
      <c r="C31">
        <v>4.1900000000000004</v>
      </c>
      <c r="D31">
        <v>-0.33</v>
      </c>
      <c r="G31">
        <f t="shared" si="1"/>
        <v>3.8571428571428559</v>
      </c>
      <c r="H31">
        <v>3</v>
      </c>
      <c r="K31">
        <f t="shared" si="2"/>
        <v>4.5</v>
      </c>
      <c r="L31">
        <v>4</v>
      </c>
      <c r="M31">
        <f t="shared" si="3"/>
        <v>0.01</v>
      </c>
      <c r="P31">
        <v>4.5</v>
      </c>
      <c r="Q31">
        <f t="shared" si="5"/>
        <v>2.1818181818181823E-2</v>
      </c>
    </row>
    <row r="32" spans="1:22" x14ac:dyDescent="0.2">
      <c r="A32">
        <f t="shared" si="0"/>
        <v>1.0295630140987</v>
      </c>
      <c r="B32">
        <v>1.06</v>
      </c>
      <c r="C32">
        <v>2.78</v>
      </c>
      <c r="D32">
        <v>-0.3</v>
      </c>
      <c r="G32">
        <f t="shared" si="1"/>
        <v>3.9999999999999987</v>
      </c>
      <c r="H32">
        <v>2</v>
      </c>
      <c r="K32">
        <f t="shared" si="2"/>
        <v>4.6500000000000004</v>
      </c>
      <c r="L32">
        <v>11</v>
      </c>
      <c r="M32">
        <f t="shared" si="3"/>
        <v>2.75E-2</v>
      </c>
      <c r="P32">
        <v>4.6500000000000004</v>
      </c>
      <c r="Q32">
        <f t="shared" si="5"/>
        <v>1.5909090909090914E-2</v>
      </c>
    </row>
    <row r="33" spans="1:17" x14ac:dyDescent="0.2">
      <c r="A33">
        <f t="shared" si="0"/>
        <v>1.0392304845413265</v>
      </c>
      <c r="B33">
        <v>1.08</v>
      </c>
      <c r="C33">
        <v>2.82</v>
      </c>
      <c r="D33">
        <v>-0.21</v>
      </c>
      <c r="G33">
        <f t="shared" si="1"/>
        <v>4.1428571428571415</v>
      </c>
      <c r="H33">
        <v>2</v>
      </c>
      <c r="K33">
        <f t="shared" si="2"/>
        <v>4.8000000000000007</v>
      </c>
      <c r="L33">
        <v>1</v>
      </c>
      <c r="M33">
        <f t="shared" si="3"/>
        <v>2.5000000000000001E-3</v>
      </c>
      <c r="P33">
        <v>4.8000000000000007</v>
      </c>
      <c r="Q33">
        <f t="shared" si="5"/>
        <v>1.2727272727272728E-2</v>
      </c>
    </row>
    <row r="34" spans="1:17" x14ac:dyDescent="0.2">
      <c r="A34">
        <f t="shared" si="0"/>
        <v>1.0440306508910551</v>
      </c>
      <c r="B34">
        <v>1.0900000000000001</v>
      </c>
      <c r="C34">
        <v>2.71</v>
      </c>
      <c r="D34">
        <v>-0.26</v>
      </c>
      <c r="G34">
        <f t="shared" si="1"/>
        <v>4.2857142857142847</v>
      </c>
      <c r="H34">
        <v>2</v>
      </c>
      <c r="K34">
        <f t="shared" si="2"/>
        <v>4.9500000000000011</v>
      </c>
      <c r="L34">
        <v>7</v>
      </c>
      <c r="M34">
        <f t="shared" si="3"/>
        <v>1.7500000000000002E-2</v>
      </c>
      <c r="P34">
        <v>4.9500000000000011</v>
      </c>
      <c r="Q34">
        <f t="shared" si="5"/>
        <v>9.5454545454545462E-3</v>
      </c>
    </row>
    <row r="35" spans="1:17" x14ac:dyDescent="0.2">
      <c r="A35">
        <f t="shared" si="0"/>
        <v>1.0535653752852738</v>
      </c>
      <c r="B35">
        <v>1.1100000000000001</v>
      </c>
      <c r="C35">
        <v>3.01</v>
      </c>
      <c r="D35">
        <v>-0.26</v>
      </c>
      <c r="G35">
        <f t="shared" si="1"/>
        <v>4.4285714285714279</v>
      </c>
      <c r="H35">
        <v>1</v>
      </c>
      <c r="K35">
        <f t="shared" si="2"/>
        <v>5.1000000000000014</v>
      </c>
      <c r="L35">
        <v>2</v>
      </c>
      <c r="M35">
        <f t="shared" si="3"/>
        <v>5.0000000000000001E-3</v>
      </c>
      <c r="P35">
        <v>5.1000000000000014</v>
      </c>
      <c r="Q35">
        <f t="shared" si="5"/>
        <v>8.4090909090909112E-3</v>
      </c>
    </row>
    <row r="36" spans="1:17" x14ac:dyDescent="0.2">
      <c r="A36">
        <f t="shared" si="0"/>
        <v>1.0583005244258363</v>
      </c>
      <c r="B36">
        <v>1.1200000000000001</v>
      </c>
      <c r="C36">
        <v>2.58</v>
      </c>
      <c r="D36">
        <v>-0.19</v>
      </c>
      <c r="G36">
        <f t="shared" si="1"/>
        <v>4.5714285714285712</v>
      </c>
      <c r="H36">
        <v>2</v>
      </c>
      <c r="K36">
        <f t="shared" si="2"/>
        <v>5.2500000000000018</v>
      </c>
      <c r="L36">
        <v>1</v>
      </c>
      <c r="M36">
        <f t="shared" si="3"/>
        <v>2.5000000000000001E-3</v>
      </c>
      <c r="P36">
        <v>5.2500000000000018</v>
      </c>
      <c r="Q36">
        <f t="shared" si="5"/>
        <v>7.0454545454545466E-3</v>
      </c>
    </row>
    <row r="37" spans="1:17" x14ac:dyDescent="0.2">
      <c r="A37">
        <f t="shared" si="0"/>
        <v>1.0630145812734648</v>
      </c>
      <c r="B37">
        <v>1.1299999999999999</v>
      </c>
      <c r="C37">
        <v>3.56</v>
      </c>
      <c r="D37">
        <v>-0.37</v>
      </c>
      <c r="G37">
        <f t="shared" si="1"/>
        <v>4.7142857142857144</v>
      </c>
      <c r="H37">
        <v>1</v>
      </c>
      <c r="K37">
        <f t="shared" si="2"/>
        <v>5.4000000000000021</v>
      </c>
      <c r="L37">
        <v>0</v>
      </c>
      <c r="M37">
        <f t="shared" si="3"/>
        <v>0</v>
      </c>
      <c r="P37">
        <v>5.4000000000000021</v>
      </c>
      <c r="Q37">
        <f t="shared" si="5"/>
        <v>6.3636363636363638E-3</v>
      </c>
    </row>
    <row r="38" spans="1:17" x14ac:dyDescent="0.2">
      <c r="A38">
        <f t="shared" si="0"/>
        <v>1.0677078252031311</v>
      </c>
      <c r="B38">
        <v>1.1399999999999999</v>
      </c>
      <c r="C38">
        <v>2.62</v>
      </c>
      <c r="D38">
        <v>-0.5</v>
      </c>
      <c r="G38">
        <f t="shared" si="1"/>
        <v>4.8571428571428577</v>
      </c>
      <c r="H38">
        <v>1</v>
      </c>
      <c r="K38">
        <f t="shared" si="2"/>
        <v>5.5500000000000025</v>
      </c>
      <c r="L38">
        <v>3</v>
      </c>
      <c r="M38">
        <f t="shared" si="3"/>
        <v>7.4999999999999997E-3</v>
      </c>
      <c r="P38">
        <v>5.5500000000000025</v>
      </c>
      <c r="Q38">
        <f t="shared" si="5"/>
        <v>4.0909090909090912E-3</v>
      </c>
    </row>
    <row r="39" spans="1:17" x14ac:dyDescent="0.2">
      <c r="A39">
        <f t="shared" si="0"/>
        <v>1.0723805294763609</v>
      </c>
      <c r="B39">
        <v>1.1499999999999999</v>
      </c>
      <c r="C39">
        <v>2.78</v>
      </c>
      <c r="D39">
        <v>-0.19</v>
      </c>
      <c r="G39">
        <f t="shared" si="1"/>
        <v>5.0000000000000009</v>
      </c>
      <c r="H39">
        <v>1</v>
      </c>
      <c r="K39">
        <f t="shared" si="2"/>
        <v>5.7000000000000028</v>
      </c>
      <c r="L39">
        <v>0</v>
      </c>
      <c r="M39">
        <f t="shared" si="3"/>
        <v>0</v>
      </c>
      <c r="P39">
        <v>5.7000000000000028</v>
      </c>
      <c r="Q39">
        <f t="shared" si="5"/>
        <v>3.8636363636363638E-3</v>
      </c>
    </row>
    <row r="40" spans="1:17" x14ac:dyDescent="0.2">
      <c r="A40">
        <f t="shared" si="0"/>
        <v>1.0770329614269007</v>
      </c>
      <c r="B40">
        <v>1.1599999999999999</v>
      </c>
      <c r="C40">
        <v>2.98</v>
      </c>
      <c r="D40">
        <v>-0.35</v>
      </c>
      <c r="G40">
        <f t="shared" si="1"/>
        <v>5.1428571428571441</v>
      </c>
      <c r="H40">
        <v>0</v>
      </c>
      <c r="K40">
        <f t="shared" si="2"/>
        <v>5.8500000000000032</v>
      </c>
      <c r="L40">
        <v>2</v>
      </c>
      <c r="M40">
        <f t="shared" si="3"/>
        <v>5.0000000000000001E-3</v>
      </c>
      <c r="P40">
        <v>5.8500000000000032</v>
      </c>
      <c r="Q40">
        <f t="shared" si="5"/>
        <v>2.2727272727272726E-3</v>
      </c>
    </row>
    <row r="41" spans="1:17" x14ac:dyDescent="0.2">
      <c r="A41">
        <f t="shared" si="0"/>
        <v>1.0862780491200215</v>
      </c>
      <c r="B41">
        <v>1.18</v>
      </c>
      <c r="C41">
        <v>4.01</v>
      </c>
      <c r="D41">
        <v>-0.5</v>
      </c>
      <c r="G41">
        <f t="shared" si="1"/>
        <v>5.2857142857142874</v>
      </c>
      <c r="H41">
        <v>1</v>
      </c>
      <c r="K41">
        <f t="shared" si="2"/>
        <v>6.0000000000000036</v>
      </c>
      <c r="L41">
        <v>0</v>
      </c>
      <c r="M41">
        <f t="shared" si="3"/>
        <v>0</v>
      </c>
      <c r="P41">
        <v>6.0000000000000036</v>
      </c>
      <c r="Q41">
        <f t="shared" si="5"/>
        <v>2.2727272727272726E-3</v>
      </c>
    </row>
    <row r="42" spans="1:17" x14ac:dyDescent="0.2">
      <c r="A42">
        <f t="shared" si="0"/>
        <v>1.0908712114635715</v>
      </c>
      <c r="B42">
        <v>1.19</v>
      </c>
      <c r="C42">
        <v>3.54</v>
      </c>
      <c r="D42">
        <v>-0.35</v>
      </c>
      <c r="G42">
        <f t="shared" si="1"/>
        <v>5.4285714285714306</v>
      </c>
      <c r="H42">
        <v>1</v>
      </c>
      <c r="K42">
        <f t="shared" si="2"/>
        <v>6.1500000000000039</v>
      </c>
      <c r="L42">
        <v>1</v>
      </c>
      <c r="M42">
        <f t="shared" si="3"/>
        <v>2.5000000000000001E-3</v>
      </c>
      <c r="P42">
        <v>6.1500000000000039</v>
      </c>
      <c r="Q42">
        <f t="shared" si="5"/>
        <v>2.0454545454545456E-3</v>
      </c>
    </row>
    <row r="43" spans="1:17" x14ac:dyDescent="0.2">
      <c r="A43">
        <f t="shared" si="0"/>
        <v>1.0954451150103321</v>
      </c>
      <c r="B43">
        <v>1.2</v>
      </c>
      <c r="C43">
        <v>2.48</v>
      </c>
      <c r="D43">
        <v>-0.1</v>
      </c>
      <c r="G43">
        <f t="shared" si="1"/>
        <v>5.5714285714285738</v>
      </c>
      <c r="H43">
        <v>0</v>
      </c>
      <c r="K43">
        <f t="shared" si="2"/>
        <v>6.3000000000000043</v>
      </c>
      <c r="L43">
        <v>1</v>
      </c>
      <c r="M43">
        <f t="shared" si="3"/>
        <v>2.5000000000000001E-3</v>
      </c>
      <c r="P43">
        <v>6.3000000000000043</v>
      </c>
      <c r="Q43">
        <f t="shared" si="5"/>
        <v>2.0454545454545456E-3</v>
      </c>
    </row>
    <row r="44" spans="1:17" x14ac:dyDescent="0.2">
      <c r="A44">
        <f t="shared" si="0"/>
        <v>1.1000000000000001</v>
      </c>
      <c r="B44">
        <v>1.21</v>
      </c>
      <c r="C44">
        <v>2.93</v>
      </c>
      <c r="D44">
        <v>-0.25</v>
      </c>
      <c r="G44">
        <f t="shared" si="1"/>
        <v>5.7142857142857171</v>
      </c>
      <c r="H44">
        <v>1</v>
      </c>
      <c r="K44">
        <f t="shared" si="2"/>
        <v>6.4500000000000046</v>
      </c>
      <c r="L44">
        <v>0</v>
      </c>
      <c r="M44">
        <f t="shared" si="3"/>
        <v>0</v>
      </c>
      <c r="P44">
        <v>6.4500000000000046</v>
      </c>
      <c r="Q44">
        <f t="shared" si="5"/>
        <v>1.3636363636363635E-3</v>
      </c>
    </row>
    <row r="45" spans="1:17" x14ac:dyDescent="0.2">
      <c r="A45">
        <f t="shared" si="0"/>
        <v>1.1090536506409416</v>
      </c>
      <c r="B45">
        <v>1.23</v>
      </c>
      <c r="C45">
        <v>3.82</v>
      </c>
      <c r="D45">
        <v>-0.26</v>
      </c>
      <c r="G45">
        <f t="shared" si="1"/>
        <v>5.8571428571428603</v>
      </c>
      <c r="H45">
        <v>0</v>
      </c>
      <c r="K45">
        <f t="shared" si="2"/>
        <v>6.600000000000005</v>
      </c>
      <c r="L45">
        <v>0</v>
      </c>
      <c r="M45">
        <f t="shared" si="3"/>
        <v>0</v>
      </c>
      <c r="P45">
        <v>6.600000000000005</v>
      </c>
      <c r="Q45">
        <f t="shared" si="5"/>
        <v>1.3636363636363635E-3</v>
      </c>
    </row>
    <row r="46" spans="1:17" x14ac:dyDescent="0.2">
      <c r="A46">
        <f t="shared" si="0"/>
        <v>1.1135528725660044</v>
      </c>
      <c r="B46">
        <v>1.24</v>
      </c>
      <c r="C46">
        <v>2.5299999999999998</v>
      </c>
      <c r="D46">
        <v>0.01</v>
      </c>
      <c r="G46">
        <f t="shared" si="1"/>
        <v>6.0000000000000036</v>
      </c>
      <c r="H46">
        <v>0</v>
      </c>
      <c r="K46">
        <f t="shared" si="2"/>
        <v>6.7500000000000053</v>
      </c>
      <c r="L46">
        <v>2</v>
      </c>
      <c r="M46">
        <f t="shared" si="3"/>
        <v>5.0000000000000001E-3</v>
      </c>
      <c r="P46">
        <v>6.7500000000000053</v>
      </c>
      <c r="Q46">
        <f t="shared" si="5"/>
        <v>9.0909090909090909E-4</v>
      </c>
    </row>
    <row r="47" spans="1:17" x14ac:dyDescent="0.2">
      <c r="A47">
        <f t="shared" si="0"/>
        <v>1.1180339887498949</v>
      </c>
      <c r="B47">
        <v>1.25</v>
      </c>
      <c r="C47">
        <v>2.58</v>
      </c>
      <c r="D47">
        <v>-0.39</v>
      </c>
      <c r="G47">
        <f t="shared" si="1"/>
        <v>6.1428571428571468</v>
      </c>
      <c r="H47">
        <v>1</v>
      </c>
      <c r="K47">
        <f t="shared" si="2"/>
        <v>6.9000000000000057</v>
      </c>
      <c r="L47">
        <v>0</v>
      </c>
      <c r="M47">
        <f t="shared" si="3"/>
        <v>0</v>
      </c>
      <c r="P47">
        <v>6.9000000000000057</v>
      </c>
      <c r="Q47">
        <f t="shared" si="5"/>
        <v>9.0909090909090909E-4</v>
      </c>
    </row>
    <row r="48" spans="1:17" x14ac:dyDescent="0.2">
      <c r="A48">
        <f t="shared" si="0"/>
        <v>1.1224972160321824</v>
      </c>
      <c r="B48">
        <v>1.26</v>
      </c>
      <c r="C48">
        <v>2.79</v>
      </c>
      <c r="D48">
        <v>-0.26</v>
      </c>
      <c r="G48">
        <f t="shared" si="1"/>
        <v>6.28571428571429</v>
      </c>
      <c r="H48">
        <v>0</v>
      </c>
      <c r="K48">
        <f t="shared" si="2"/>
        <v>7.050000000000006</v>
      </c>
      <c r="L48">
        <v>0</v>
      </c>
      <c r="M48">
        <f t="shared" si="3"/>
        <v>0</v>
      </c>
      <c r="P48">
        <v>7.050000000000006</v>
      </c>
      <c r="Q48">
        <f t="shared" si="5"/>
        <v>6.8181818181818176E-4</v>
      </c>
    </row>
    <row r="49" spans="1:17" x14ac:dyDescent="0.2">
      <c r="A49">
        <f t="shared" si="0"/>
        <v>1.131370849898476</v>
      </c>
      <c r="B49">
        <v>1.28</v>
      </c>
      <c r="C49">
        <v>3.2</v>
      </c>
      <c r="D49">
        <v>-0.36</v>
      </c>
      <c r="G49">
        <f t="shared" si="1"/>
        <v>6.4285714285714333</v>
      </c>
      <c r="H49">
        <v>0</v>
      </c>
      <c r="K49">
        <f t="shared" si="2"/>
        <v>7.2000000000000064</v>
      </c>
      <c r="L49">
        <v>0</v>
      </c>
      <c r="M49">
        <f t="shared" si="3"/>
        <v>0</v>
      </c>
      <c r="P49">
        <v>7.2000000000000064</v>
      </c>
      <c r="Q49">
        <f t="shared" si="5"/>
        <v>4.5454545454545455E-4</v>
      </c>
    </row>
    <row r="50" spans="1:17" x14ac:dyDescent="0.2">
      <c r="A50">
        <f t="shared" si="0"/>
        <v>1.1357816691600546</v>
      </c>
      <c r="B50">
        <v>1.29</v>
      </c>
      <c r="C50">
        <v>3.78</v>
      </c>
      <c r="D50">
        <v>-0.33</v>
      </c>
      <c r="G50">
        <f t="shared" si="1"/>
        <v>6.5714285714285765</v>
      </c>
      <c r="H50">
        <v>0</v>
      </c>
      <c r="K50">
        <f t="shared" si="2"/>
        <v>7.3500000000000068</v>
      </c>
      <c r="L50">
        <v>0</v>
      </c>
      <c r="M50">
        <f t="shared" si="3"/>
        <v>0</v>
      </c>
      <c r="P50">
        <v>7.3500000000000068</v>
      </c>
      <c r="Q50">
        <f t="shared" si="5"/>
        <v>4.5454545454545455E-4</v>
      </c>
    </row>
    <row r="51" spans="1:17" x14ac:dyDescent="0.2">
      <c r="A51">
        <f t="shared" si="0"/>
        <v>1.1401754250991381</v>
      </c>
      <c r="B51">
        <v>1.3</v>
      </c>
      <c r="C51">
        <v>2.63</v>
      </c>
      <c r="D51">
        <v>-0.47</v>
      </c>
      <c r="G51">
        <f t="shared" si="1"/>
        <v>6.7142857142857197</v>
      </c>
      <c r="H51">
        <v>1</v>
      </c>
      <c r="K51">
        <f t="shared" si="2"/>
        <v>7.5000000000000071</v>
      </c>
      <c r="L51">
        <v>0</v>
      </c>
      <c r="M51">
        <f t="shared" si="3"/>
        <v>0</v>
      </c>
      <c r="P51">
        <v>7.5000000000000071</v>
      </c>
      <c r="Q51">
        <f t="shared" si="5"/>
        <v>4.5454545454545455E-4</v>
      </c>
    </row>
    <row r="52" spans="1:17" x14ac:dyDescent="0.2">
      <c r="A52">
        <f t="shared" si="0"/>
        <v>1.1445523142259597</v>
      </c>
      <c r="B52">
        <v>1.31</v>
      </c>
      <c r="C52">
        <v>3.38</v>
      </c>
      <c r="D52">
        <v>-0.52</v>
      </c>
      <c r="G52">
        <f t="shared" si="1"/>
        <v>6.857142857142863</v>
      </c>
      <c r="H52">
        <v>0</v>
      </c>
      <c r="K52">
        <f t="shared" si="2"/>
        <v>7.6500000000000075</v>
      </c>
      <c r="L52">
        <v>0</v>
      </c>
      <c r="M52">
        <f t="shared" si="3"/>
        <v>0</v>
      </c>
      <c r="P52">
        <v>7.6500000000000075</v>
      </c>
      <c r="Q52">
        <f t="shared" si="5"/>
        <v>0</v>
      </c>
    </row>
    <row r="53" spans="1:17" x14ac:dyDescent="0.2">
      <c r="A53">
        <f t="shared" si="0"/>
        <v>1.1532562594670797</v>
      </c>
      <c r="B53">
        <v>1.33</v>
      </c>
      <c r="C53">
        <v>2.5299999999999998</v>
      </c>
      <c r="D53">
        <v>-0.16</v>
      </c>
      <c r="G53">
        <f t="shared" si="1"/>
        <v>7.0000000000000062</v>
      </c>
      <c r="H53">
        <v>0</v>
      </c>
      <c r="K53">
        <f t="shared" si="2"/>
        <v>7.8000000000000078</v>
      </c>
      <c r="L53">
        <v>0</v>
      </c>
      <c r="M53">
        <f t="shared" si="3"/>
        <v>0</v>
      </c>
      <c r="P53">
        <v>7.8000000000000078</v>
      </c>
      <c r="Q53">
        <f t="shared" si="5"/>
        <v>0</v>
      </c>
    </row>
    <row r="54" spans="1:17" x14ac:dyDescent="0.2">
      <c r="A54">
        <f t="shared" si="0"/>
        <v>1.1575836902790226</v>
      </c>
      <c r="B54">
        <v>1.34</v>
      </c>
      <c r="C54">
        <v>3.97</v>
      </c>
      <c r="D54">
        <v>-0.39</v>
      </c>
      <c r="G54">
        <f t="shared" si="1"/>
        <v>7.1428571428571495</v>
      </c>
      <c r="H54">
        <v>0</v>
      </c>
      <c r="K54">
        <f t="shared" si="2"/>
        <v>7.9500000000000082</v>
      </c>
      <c r="L54">
        <v>0</v>
      </c>
      <c r="M54">
        <f t="shared" si="3"/>
        <v>0</v>
      </c>
      <c r="P54">
        <v>7.9500000000000082</v>
      </c>
      <c r="Q54">
        <f t="shared" si="5"/>
        <v>0</v>
      </c>
    </row>
    <row r="55" spans="1:17" x14ac:dyDescent="0.2">
      <c r="A55">
        <f t="shared" si="0"/>
        <v>1.1618950038622251</v>
      </c>
      <c r="B55">
        <v>1.35</v>
      </c>
      <c r="C55">
        <v>2.74</v>
      </c>
      <c r="D55">
        <v>-0.34</v>
      </c>
      <c r="G55">
        <f t="shared" si="1"/>
        <v>7.2857142857142927</v>
      </c>
      <c r="H55">
        <v>0</v>
      </c>
      <c r="K55">
        <f t="shared" si="2"/>
        <v>8.1000000000000085</v>
      </c>
      <c r="L55">
        <v>0</v>
      </c>
      <c r="M55">
        <f t="shared" si="3"/>
        <v>0</v>
      </c>
      <c r="P55">
        <v>8.1000000000000085</v>
      </c>
      <c r="Q55">
        <f t="shared" si="5"/>
        <v>0</v>
      </c>
    </row>
    <row r="56" spans="1:17" x14ac:dyDescent="0.2">
      <c r="A56">
        <f t="shared" si="0"/>
        <v>1.1661903789690602</v>
      </c>
      <c r="B56">
        <v>1.36</v>
      </c>
      <c r="C56">
        <v>3.11</v>
      </c>
      <c r="D56">
        <v>-0.4</v>
      </c>
      <c r="G56">
        <f t="shared" si="1"/>
        <v>7.4285714285714359</v>
      </c>
      <c r="H56">
        <v>0</v>
      </c>
      <c r="K56">
        <f t="shared" si="2"/>
        <v>8.2500000000000089</v>
      </c>
      <c r="L56">
        <v>0</v>
      </c>
      <c r="M56">
        <f t="shared" si="3"/>
        <v>0</v>
      </c>
      <c r="P56">
        <v>8.2500000000000089</v>
      </c>
      <c r="Q56">
        <f t="shared" si="5"/>
        <v>0</v>
      </c>
    </row>
    <row r="57" spans="1:17" x14ac:dyDescent="0.2">
      <c r="A57">
        <f t="shared" si="0"/>
        <v>1.1704699910719625</v>
      </c>
      <c r="B57">
        <v>1.37</v>
      </c>
      <c r="C57">
        <v>3.18</v>
      </c>
      <c r="D57">
        <v>-0.39</v>
      </c>
      <c r="G57">
        <f t="shared" si="1"/>
        <v>7.5714285714285792</v>
      </c>
      <c r="H57">
        <v>0</v>
      </c>
      <c r="K57">
        <f t="shared" si="2"/>
        <v>8.4000000000000092</v>
      </c>
      <c r="L57">
        <v>0</v>
      </c>
      <c r="M57">
        <f t="shared" si="3"/>
        <v>0</v>
      </c>
      <c r="P57">
        <v>8.4000000000000092</v>
      </c>
      <c r="Q57">
        <f t="shared" si="5"/>
        <v>0</v>
      </c>
    </row>
    <row r="58" spans="1:17" x14ac:dyDescent="0.2">
      <c r="A58">
        <f t="shared" si="0"/>
        <v>1.1747340124470731</v>
      </c>
      <c r="B58">
        <v>1.38</v>
      </c>
      <c r="C58">
        <v>2.66</v>
      </c>
      <c r="D58">
        <v>-0.15</v>
      </c>
      <c r="G58">
        <f t="shared" si="1"/>
        <v>7.7142857142857224</v>
      </c>
      <c r="H58">
        <v>0</v>
      </c>
      <c r="K58">
        <f t="shared" si="2"/>
        <v>8.5500000000000096</v>
      </c>
      <c r="L58">
        <v>0</v>
      </c>
      <c r="M58">
        <f t="shared" si="3"/>
        <v>0</v>
      </c>
      <c r="P58">
        <v>8.5500000000000096</v>
      </c>
      <c r="Q58">
        <f t="shared" si="5"/>
        <v>0</v>
      </c>
    </row>
    <row r="59" spans="1:17" x14ac:dyDescent="0.2">
      <c r="A59">
        <f t="shared" si="0"/>
        <v>1.1789826122551597</v>
      </c>
      <c r="B59">
        <v>1.39</v>
      </c>
      <c r="C59">
        <v>2.84</v>
      </c>
      <c r="D59">
        <v>-0.21</v>
      </c>
      <c r="G59">
        <f t="shared" si="1"/>
        <v>7.8571428571428656</v>
      </c>
      <c r="H59">
        <v>0</v>
      </c>
      <c r="K59">
        <f t="shared" si="2"/>
        <v>8.7000000000000099</v>
      </c>
      <c r="L59">
        <v>0</v>
      </c>
      <c r="M59">
        <f t="shared" si="3"/>
        <v>0</v>
      </c>
      <c r="P59">
        <v>8.7000000000000099</v>
      </c>
      <c r="Q59">
        <f t="shared" si="5"/>
        <v>0</v>
      </c>
    </row>
    <row r="60" spans="1:17" x14ac:dyDescent="0.2">
      <c r="A60">
        <f t="shared" si="0"/>
        <v>1.1832159566199232</v>
      </c>
      <c r="B60">
        <v>1.4</v>
      </c>
      <c r="C60">
        <v>2.69</v>
      </c>
      <c r="D60">
        <v>-0.3</v>
      </c>
      <c r="G60">
        <f t="shared" si="1"/>
        <v>8.0000000000000089</v>
      </c>
      <c r="H60">
        <v>0</v>
      </c>
      <c r="K60">
        <f t="shared" si="2"/>
        <v>8.8500000000000103</v>
      </c>
      <c r="L60">
        <v>0</v>
      </c>
      <c r="M60">
        <f t="shared" si="3"/>
        <v>0</v>
      </c>
      <c r="P60">
        <v>8.8500000000000103</v>
      </c>
      <c r="Q60">
        <f t="shared" si="5"/>
        <v>0</v>
      </c>
    </row>
    <row r="61" spans="1:17" x14ac:dyDescent="0.2">
      <c r="A61">
        <f t="shared" si="0"/>
        <v>1.1874342087037917</v>
      </c>
      <c r="B61">
        <v>1.41</v>
      </c>
      <c r="C61">
        <v>2.94</v>
      </c>
      <c r="D61">
        <v>-0.27</v>
      </c>
      <c r="G61">
        <f t="shared" si="1"/>
        <v>8.1428571428571512</v>
      </c>
      <c r="H61">
        <v>0</v>
      </c>
      <c r="K61">
        <f t="shared" si="2"/>
        <v>9.0000000000000107</v>
      </c>
      <c r="L61">
        <v>0</v>
      </c>
      <c r="M61">
        <f t="shared" si="3"/>
        <v>0</v>
      </c>
      <c r="P61">
        <v>9.0000000000000107</v>
      </c>
      <c r="Q61">
        <f t="shared" si="5"/>
        <v>0</v>
      </c>
    </row>
    <row r="62" spans="1:17" x14ac:dyDescent="0.2">
      <c r="A62">
        <f t="shared" si="0"/>
        <v>1.1916375287812984</v>
      </c>
      <c r="B62">
        <v>1.42</v>
      </c>
      <c r="C62">
        <v>3.07</v>
      </c>
      <c r="D62">
        <v>-0.47</v>
      </c>
      <c r="G62">
        <f t="shared" si="1"/>
        <v>8.2857142857142936</v>
      </c>
      <c r="H62">
        <v>0</v>
      </c>
      <c r="K62">
        <f t="shared" si="2"/>
        <v>9.150000000000011</v>
      </c>
      <c r="L62">
        <v>0</v>
      </c>
      <c r="M62">
        <f t="shared" si="3"/>
        <v>0</v>
      </c>
      <c r="P62">
        <v>9.150000000000011</v>
      </c>
      <c r="Q62">
        <f t="shared" si="5"/>
        <v>0</v>
      </c>
    </row>
    <row r="63" spans="1:17" x14ac:dyDescent="0.2">
      <c r="A63">
        <f t="shared" si="0"/>
        <v>1.1958260743101399</v>
      </c>
      <c r="B63">
        <v>1.43</v>
      </c>
      <c r="C63">
        <v>3.41</v>
      </c>
      <c r="D63">
        <v>-0.45</v>
      </c>
      <c r="G63">
        <f t="shared" si="1"/>
        <v>8.4285714285714359</v>
      </c>
      <c r="H63">
        <v>0</v>
      </c>
      <c r="K63">
        <f t="shared" si="2"/>
        <v>9.3000000000000114</v>
      </c>
      <c r="L63">
        <v>0</v>
      </c>
      <c r="M63">
        <f t="shared" si="3"/>
        <v>0</v>
      </c>
      <c r="P63">
        <v>9.3000000000000114</v>
      </c>
      <c r="Q63">
        <f t="shared" si="5"/>
        <v>0</v>
      </c>
    </row>
    <row r="64" spans="1:17" x14ac:dyDescent="0.2">
      <c r="A64">
        <f t="shared" si="0"/>
        <v>1.2</v>
      </c>
      <c r="B64">
        <v>1.44</v>
      </c>
      <c r="C64">
        <v>2.97</v>
      </c>
      <c r="D64">
        <v>-0.35</v>
      </c>
      <c r="G64">
        <f t="shared" si="1"/>
        <v>8.5714285714285783</v>
      </c>
      <c r="H64">
        <v>0</v>
      </c>
      <c r="K64">
        <f t="shared" si="2"/>
        <v>9.4500000000000117</v>
      </c>
      <c r="L64">
        <v>0</v>
      </c>
      <c r="M64">
        <f t="shared" si="3"/>
        <v>0</v>
      </c>
      <c r="P64">
        <v>9.4500000000000117</v>
      </c>
      <c r="Q64">
        <f t="shared" si="5"/>
        <v>0</v>
      </c>
    </row>
    <row r="65" spans="1:17" x14ac:dyDescent="0.2">
      <c r="A65">
        <f t="shared" si="0"/>
        <v>1.2083045973594573</v>
      </c>
      <c r="B65">
        <v>1.46</v>
      </c>
      <c r="C65">
        <v>2.76</v>
      </c>
      <c r="D65">
        <v>-0.42</v>
      </c>
      <c r="G65">
        <f t="shared" si="1"/>
        <v>8.7142857142857206</v>
      </c>
      <c r="H65">
        <v>0</v>
      </c>
      <c r="K65">
        <f t="shared" si="2"/>
        <v>9.6000000000000121</v>
      </c>
      <c r="L65">
        <v>0</v>
      </c>
      <c r="M65">
        <f t="shared" si="3"/>
        <v>0</v>
      </c>
      <c r="P65">
        <v>9.6000000000000121</v>
      </c>
      <c r="Q65">
        <f t="shared" si="5"/>
        <v>0</v>
      </c>
    </row>
    <row r="66" spans="1:17" x14ac:dyDescent="0.2">
      <c r="A66">
        <f t="shared" ref="A66:A129" si="6">SQRT(B66)</f>
        <v>1.2124355652982142</v>
      </c>
      <c r="B66">
        <v>1.47</v>
      </c>
      <c r="C66">
        <v>3.27</v>
      </c>
      <c r="D66">
        <v>-0.26</v>
      </c>
      <c r="G66">
        <f t="shared" si="1"/>
        <v>8.857142857142863</v>
      </c>
      <c r="H66">
        <v>0</v>
      </c>
      <c r="K66">
        <f t="shared" si="2"/>
        <v>9.7500000000000124</v>
      </c>
      <c r="L66">
        <v>0</v>
      </c>
      <c r="M66">
        <f t="shared" si="3"/>
        <v>0</v>
      </c>
      <c r="P66">
        <v>9.7500000000000124</v>
      </c>
      <c r="Q66">
        <f t="shared" si="5"/>
        <v>0</v>
      </c>
    </row>
    <row r="67" spans="1:17" x14ac:dyDescent="0.2">
      <c r="A67">
        <f t="shared" si="6"/>
        <v>1.2165525060596438</v>
      </c>
      <c r="B67">
        <v>1.48</v>
      </c>
      <c r="C67">
        <v>3.21</v>
      </c>
      <c r="D67">
        <v>-0.23</v>
      </c>
      <c r="G67">
        <f t="shared" ref="G67:G71" si="7">G66+1/7</f>
        <v>9.0000000000000053</v>
      </c>
      <c r="H67">
        <v>0</v>
      </c>
      <c r="K67">
        <f t="shared" ref="K67:K71" si="8">K66+0.15</f>
        <v>9.9000000000000128</v>
      </c>
      <c r="L67">
        <v>0</v>
      </c>
      <c r="M67">
        <f t="shared" ref="M67:M71" si="9">L67/400</f>
        <v>0</v>
      </c>
      <c r="P67">
        <v>9.9000000000000128</v>
      </c>
    </row>
    <row r="68" spans="1:17" x14ac:dyDescent="0.2">
      <c r="A68">
        <f t="shared" si="6"/>
        <v>1.2206555615733703</v>
      </c>
      <c r="B68">
        <v>1.49</v>
      </c>
      <c r="C68">
        <v>2.83</v>
      </c>
      <c r="D68">
        <v>-0.21</v>
      </c>
      <c r="G68">
        <f t="shared" si="7"/>
        <v>9.1428571428571477</v>
      </c>
      <c r="H68">
        <v>0</v>
      </c>
      <c r="K68">
        <f t="shared" si="8"/>
        <v>10.050000000000013</v>
      </c>
      <c r="L68">
        <v>0</v>
      </c>
      <c r="M68">
        <f t="shared" si="9"/>
        <v>0</v>
      </c>
      <c r="P68">
        <v>10.050000000000013</v>
      </c>
    </row>
    <row r="69" spans="1:17" x14ac:dyDescent="0.2">
      <c r="A69">
        <f t="shared" si="6"/>
        <v>1.2247448713915889</v>
      </c>
      <c r="B69">
        <v>1.5</v>
      </c>
      <c r="C69">
        <v>2.78</v>
      </c>
      <c r="D69">
        <v>-0.19</v>
      </c>
      <c r="G69">
        <f t="shared" si="7"/>
        <v>9.28571428571429</v>
      </c>
      <c r="H69">
        <v>0</v>
      </c>
      <c r="K69">
        <f t="shared" si="8"/>
        <v>10.200000000000014</v>
      </c>
      <c r="L69">
        <v>0</v>
      </c>
      <c r="M69">
        <f t="shared" si="9"/>
        <v>0</v>
      </c>
      <c r="P69">
        <v>10.200000000000014</v>
      </c>
    </row>
    <row r="70" spans="1:17" x14ac:dyDescent="0.2">
      <c r="A70">
        <f t="shared" si="6"/>
        <v>1.2288205727444508</v>
      </c>
      <c r="B70">
        <v>1.51</v>
      </c>
      <c r="C70">
        <v>2.57</v>
      </c>
      <c r="D70">
        <v>-0.37</v>
      </c>
      <c r="G70">
        <f t="shared" si="7"/>
        <v>9.4285714285714324</v>
      </c>
      <c r="H70">
        <v>0</v>
      </c>
      <c r="K70">
        <f t="shared" si="8"/>
        <v>10.350000000000014</v>
      </c>
      <c r="L70">
        <v>0</v>
      </c>
      <c r="M70">
        <f t="shared" si="9"/>
        <v>0</v>
      </c>
      <c r="P70">
        <v>10.350000000000014</v>
      </c>
    </row>
    <row r="71" spans="1:17" x14ac:dyDescent="0.2">
      <c r="A71">
        <f t="shared" si="6"/>
        <v>1.2328828005937953</v>
      </c>
      <c r="B71">
        <v>1.52</v>
      </c>
      <c r="C71">
        <v>3.32</v>
      </c>
      <c r="D71">
        <v>-0.18</v>
      </c>
      <c r="G71">
        <f t="shared" si="7"/>
        <v>9.5714285714285747</v>
      </c>
      <c r="H71">
        <v>0</v>
      </c>
      <c r="K71">
        <f t="shared" si="8"/>
        <v>10.500000000000014</v>
      </c>
      <c r="L71">
        <v>0</v>
      </c>
      <c r="M71">
        <f t="shared" si="9"/>
        <v>0</v>
      </c>
      <c r="P71">
        <v>10.500000000000014</v>
      </c>
    </row>
    <row r="72" spans="1:17" x14ac:dyDescent="0.2">
      <c r="A72">
        <f t="shared" si="6"/>
        <v>1.2369316876852983</v>
      </c>
      <c r="B72">
        <v>1.53</v>
      </c>
      <c r="C72">
        <v>3.29</v>
      </c>
      <c r="D72">
        <v>-0.43</v>
      </c>
    </row>
    <row r="73" spans="1:17" x14ac:dyDescent="0.2">
      <c r="A73">
        <f t="shared" si="6"/>
        <v>1.2449899597988732</v>
      </c>
      <c r="B73">
        <v>1.55</v>
      </c>
      <c r="C73">
        <v>2.85</v>
      </c>
      <c r="D73">
        <v>-0.34</v>
      </c>
    </row>
    <row r="74" spans="1:17" x14ac:dyDescent="0.2">
      <c r="A74">
        <f t="shared" si="6"/>
        <v>1.2489995996796797</v>
      </c>
      <c r="B74">
        <v>1.56</v>
      </c>
      <c r="C74">
        <v>3.22</v>
      </c>
      <c r="D74">
        <v>-0.24</v>
      </c>
    </row>
    <row r="75" spans="1:17" x14ac:dyDescent="0.2">
      <c r="A75">
        <f t="shared" si="6"/>
        <v>1.2529964086141667</v>
      </c>
      <c r="B75">
        <v>1.57</v>
      </c>
      <c r="C75">
        <v>3.34</v>
      </c>
      <c r="D75">
        <v>-0.45</v>
      </c>
    </row>
    <row r="76" spans="1:17" x14ac:dyDescent="0.2">
      <c r="A76">
        <f t="shared" si="6"/>
        <v>1.2569805089976536</v>
      </c>
      <c r="B76">
        <v>1.58</v>
      </c>
      <c r="C76">
        <v>3.24</v>
      </c>
      <c r="D76">
        <v>-0.19</v>
      </c>
    </row>
    <row r="77" spans="1:17" x14ac:dyDescent="0.2">
      <c r="A77">
        <f t="shared" si="6"/>
        <v>1.2609520212918492</v>
      </c>
      <c r="B77">
        <v>1.59</v>
      </c>
      <c r="C77">
        <v>3.59</v>
      </c>
      <c r="D77">
        <v>-0.18</v>
      </c>
    </row>
    <row r="78" spans="1:17" x14ac:dyDescent="0.2">
      <c r="A78">
        <f t="shared" si="6"/>
        <v>1.2649110640673518</v>
      </c>
      <c r="B78">
        <v>1.6</v>
      </c>
      <c r="C78">
        <v>2.4900000000000002</v>
      </c>
      <c r="D78">
        <v>-0.05</v>
      </c>
    </row>
    <row r="79" spans="1:17" x14ac:dyDescent="0.2">
      <c r="A79">
        <f t="shared" si="6"/>
        <v>1.2688577540449522</v>
      </c>
      <c r="B79">
        <v>1.61</v>
      </c>
      <c r="C79">
        <v>2.7</v>
      </c>
      <c r="D79">
        <v>-0.08</v>
      </c>
    </row>
    <row r="80" spans="1:17" x14ac:dyDescent="0.2">
      <c r="A80">
        <f t="shared" si="6"/>
        <v>1.2727922061357855</v>
      </c>
      <c r="B80">
        <v>1.62</v>
      </c>
      <c r="C80">
        <v>2.94</v>
      </c>
      <c r="D80">
        <v>-0.41</v>
      </c>
    </row>
    <row r="81" spans="1:4" x14ac:dyDescent="0.2">
      <c r="A81">
        <f t="shared" si="6"/>
        <v>1.2767145334803705</v>
      </c>
      <c r="B81">
        <v>1.63</v>
      </c>
      <c r="C81">
        <v>3.75</v>
      </c>
      <c r="D81">
        <v>-0.31</v>
      </c>
    </row>
    <row r="82" spans="1:4" x14ac:dyDescent="0.2">
      <c r="A82">
        <f t="shared" si="6"/>
        <v>1.2806248474865698</v>
      </c>
      <c r="B82">
        <v>1.64</v>
      </c>
      <c r="C82">
        <v>2.71</v>
      </c>
      <c r="D82">
        <v>-0.22</v>
      </c>
    </row>
    <row r="83" spans="1:4" x14ac:dyDescent="0.2">
      <c r="A83">
        <f t="shared" si="6"/>
        <v>1.2845232578665129</v>
      </c>
      <c r="B83">
        <v>1.65</v>
      </c>
      <c r="C83">
        <v>3.63</v>
      </c>
      <c r="D83">
        <v>-0.22</v>
      </c>
    </row>
    <row r="84" spans="1:4" x14ac:dyDescent="0.2">
      <c r="A84">
        <f t="shared" si="6"/>
        <v>1.2884098726725126</v>
      </c>
      <c r="B84">
        <v>1.66</v>
      </c>
      <c r="C84">
        <v>2.5099999999999998</v>
      </c>
      <c r="D84">
        <v>-0.16</v>
      </c>
    </row>
    <row r="85" spans="1:4" x14ac:dyDescent="0.2">
      <c r="A85">
        <f t="shared" si="6"/>
        <v>1.2961481396815719</v>
      </c>
      <c r="B85">
        <v>1.68</v>
      </c>
      <c r="C85">
        <v>2.46</v>
      </c>
      <c r="D85">
        <v>-0.19</v>
      </c>
    </row>
    <row r="86" spans="1:4" x14ac:dyDescent="0.2">
      <c r="A86">
        <f t="shared" si="6"/>
        <v>1.3</v>
      </c>
      <c r="B86">
        <v>1.69</v>
      </c>
      <c r="C86">
        <v>3.29</v>
      </c>
      <c r="D86">
        <v>-0.24</v>
      </c>
    </row>
    <row r="87" spans="1:4" x14ac:dyDescent="0.2">
      <c r="A87">
        <f t="shared" si="6"/>
        <v>1.3038404810405297</v>
      </c>
      <c r="B87">
        <v>1.7</v>
      </c>
      <c r="C87">
        <v>2.67</v>
      </c>
      <c r="D87">
        <v>-0.05</v>
      </c>
    </row>
    <row r="88" spans="1:4" x14ac:dyDescent="0.2">
      <c r="A88">
        <f t="shared" si="6"/>
        <v>1.3076696830622021</v>
      </c>
      <c r="B88">
        <v>1.71</v>
      </c>
      <c r="C88">
        <v>2.83</v>
      </c>
      <c r="D88">
        <v>-0.15</v>
      </c>
    </row>
    <row r="89" spans="1:4" x14ac:dyDescent="0.2">
      <c r="A89">
        <f t="shared" si="6"/>
        <v>1.3114877048604001</v>
      </c>
      <c r="B89">
        <v>1.72</v>
      </c>
      <c r="C89">
        <v>3.53</v>
      </c>
      <c r="D89">
        <v>-0.47</v>
      </c>
    </row>
    <row r="90" spans="1:4" x14ac:dyDescent="0.2">
      <c r="A90">
        <f t="shared" si="6"/>
        <v>1.3152946437965904</v>
      </c>
      <c r="B90">
        <v>1.73</v>
      </c>
      <c r="C90">
        <v>3.61</v>
      </c>
      <c r="D90">
        <v>-0.19</v>
      </c>
    </row>
    <row r="91" spans="1:4" x14ac:dyDescent="0.2">
      <c r="A91">
        <f t="shared" si="6"/>
        <v>1.3190905958272918</v>
      </c>
      <c r="B91">
        <v>1.74</v>
      </c>
      <c r="C91">
        <v>3.2</v>
      </c>
      <c r="D91">
        <v>-0.16</v>
      </c>
    </row>
    <row r="92" spans="1:4" x14ac:dyDescent="0.2">
      <c r="A92">
        <f t="shared" si="6"/>
        <v>1.3228756555322954</v>
      </c>
      <c r="B92">
        <v>1.75</v>
      </c>
      <c r="C92">
        <v>3.14</v>
      </c>
      <c r="D92">
        <v>-0.15</v>
      </c>
    </row>
    <row r="93" spans="1:4" x14ac:dyDescent="0.2">
      <c r="A93">
        <f t="shared" si="6"/>
        <v>1.3266499161421599</v>
      </c>
      <c r="B93">
        <v>1.76</v>
      </c>
      <c r="C93">
        <v>2.78</v>
      </c>
      <c r="D93">
        <v>-0.26</v>
      </c>
    </row>
    <row r="94" spans="1:4" x14ac:dyDescent="0.2">
      <c r="A94">
        <f t="shared" si="6"/>
        <v>1.3304134695650072</v>
      </c>
      <c r="B94">
        <v>1.77</v>
      </c>
      <c r="C94">
        <v>3.08</v>
      </c>
      <c r="D94">
        <v>-0.15</v>
      </c>
    </row>
    <row r="95" spans="1:4" x14ac:dyDescent="0.2">
      <c r="A95">
        <f t="shared" si="6"/>
        <v>1.3379088160259651</v>
      </c>
      <c r="B95">
        <v>1.79</v>
      </c>
      <c r="C95">
        <v>3.09</v>
      </c>
      <c r="D95">
        <v>-0.18</v>
      </c>
    </row>
    <row r="96" spans="1:4" x14ac:dyDescent="0.2">
      <c r="A96">
        <f t="shared" si="6"/>
        <v>1.3416407864998738</v>
      </c>
      <c r="B96">
        <v>1.8</v>
      </c>
      <c r="C96">
        <v>3.2</v>
      </c>
      <c r="D96">
        <v>-0.32</v>
      </c>
    </row>
    <row r="97" spans="1:4" x14ac:dyDescent="0.2">
      <c r="A97">
        <f t="shared" si="6"/>
        <v>1.3453624047073711</v>
      </c>
      <c r="B97">
        <v>1.81</v>
      </c>
      <c r="C97">
        <v>2.87</v>
      </c>
      <c r="D97">
        <v>-0.13</v>
      </c>
    </row>
    <row r="98" spans="1:4" x14ac:dyDescent="0.2">
      <c r="A98">
        <f t="shared" si="6"/>
        <v>1.3490737563232043</v>
      </c>
      <c r="B98">
        <v>1.82</v>
      </c>
      <c r="C98">
        <v>3.22</v>
      </c>
      <c r="D98">
        <v>-0.31</v>
      </c>
    </row>
    <row r="99" spans="1:4" x14ac:dyDescent="0.2">
      <c r="A99">
        <f t="shared" si="6"/>
        <v>1.3527749258468684</v>
      </c>
      <c r="B99">
        <v>1.83</v>
      </c>
      <c r="C99">
        <v>2.7</v>
      </c>
      <c r="D99">
        <v>-0.14000000000000001</v>
      </c>
    </row>
    <row r="100" spans="1:4" x14ac:dyDescent="0.2">
      <c r="A100">
        <f t="shared" si="6"/>
        <v>1.3564659966250536</v>
      </c>
      <c r="B100">
        <v>1.84</v>
      </c>
      <c r="C100">
        <v>3.07</v>
      </c>
      <c r="D100">
        <v>-0.19</v>
      </c>
    </row>
    <row r="101" spans="1:4" x14ac:dyDescent="0.2">
      <c r="A101">
        <f t="shared" si="6"/>
        <v>1.3601470508735443</v>
      </c>
      <c r="B101">
        <v>1.85</v>
      </c>
      <c r="C101">
        <v>2.37</v>
      </c>
      <c r="D101">
        <v>-0.14000000000000001</v>
      </c>
    </row>
    <row r="102" spans="1:4" x14ac:dyDescent="0.2">
      <c r="A102">
        <f t="shared" si="6"/>
        <v>1.3638181696985856</v>
      </c>
      <c r="B102">
        <v>1.86</v>
      </c>
      <c r="C102">
        <v>2.71</v>
      </c>
      <c r="D102">
        <v>-0.31</v>
      </c>
    </row>
    <row r="103" spans="1:4" x14ac:dyDescent="0.2">
      <c r="A103">
        <f t="shared" si="6"/>
        <v>1.3674794331177345</v>
      </c>
      <c r="B103">
        <v>1.87</v>
      </c>
      <c r="C103">
        <v>2.48</v>
      </c>
      <c r="D103">
        <v>-0.14000000000000001</v>
      </c>
    </row>
    <row r="104" spans="1:4" x14ac:dyDescent="0.2">
      <c r="A104">
        <f t="shared" si="6"/>
        <v>1.374772708486752</v>
      </c>
      <c r="B104">
        <v>1.89</v>
      </c>
      <c r="C104">
        <v>3.74</v>
      </c>
      <c r="D104">
        <v>-0.62</v>
      </c>
    </row>
    <row r="105" spans="1:4" x14ac:dyDescent="0.2">
      <c r="A105">
        <f t="shared" si="6"/>
        <v>1.3784048752090221</v>
      </c>
      <c r="B105">
        <v>1.9</v>
      </c>
      <c r="C105">
        <v>2.69</v>
      </c>
      <c r="D105">
        <v>-0.32</v>
      </c>
    </row>
    <row r="106" spans="1:4" x14ac:dyDescent="0.2">
      <c r="A106">
        <f t="shared" si="6"/>
        <v>1.3820274961085253</v>
      </c>
      <c r="B106">
        <v>1.91</v>
      </c>
      <c r="C106">
        <v>3.93</v>
      </c>
      <c r="D106">
        <v>-0.14000000000000001</v>
      </c>
    </row>
    <row r="107" spans="1:4" x14ac:dyDescent="0.2">
      <c r="A107">
        <f t="shared" si="6"/>
        <v>1.3856406460551018</v>
      </c>
      <c r="B107">
        <v>1.92</v>
      </c>
      <c r="C107">
        <v>3.86</v>
      </c>
      <c r="D107">
        <v>-0.23</v>
      </c>
    </row>
    <row r="108" spans="1:4" x14ac:dyDescent="0.2">
      <c r="A108">
        <f t="shared" si="6"/>
        <v>1.3892443989449805</v>
      </c>
      <c r="B108">
        <v>1.93</v>
      </c>
      <c r="C108">
        <v>2.57</v>
      </c>
      <c r="D108">
        <v>-0.43</v>
      </c>
    </row>
    <row r="109" spans="1:4" x14ac:dyDescent="0.2">
      <c r="A109">
        <f t="shared" si="6"/>
        <v>1.3928388277184118</v>
      </c>
      <c r="B109">
        <v>1.94</v>
      </c>
      <c r="C109">
        <v>2.87</v>
      </c>
      <c r="D109">
        <v>-0.34</v>
      </c>
    </row>
    <row r="110" spans="1:4" x14ac:dyDescent="0.2">
      <c r="A110">
        <f t="shared" si="6"/>
        <v>1.3964240043768941</v>
      </c>
      <c r="B110">
        <v>1.95</v>
      </c>
      <c r="C110">
        <v>3.83</v>
      </c>
      <c r="D110">
        <v>-0.3</v>
      </c>
    </row>
    <row r="111" spans="1:4" x14ac:dyDescent="0.2">
      <c r="A111">
        <f t="shared" si="6"/>
        <v>1.4</v>
      </c>
      <c r="B111">
        <v>1.96</v>
      </c>
      <c r="C111">
        <v>2.2799999999999998</v>
      </c>
      <c r="D111">
        <v>-0.3</v>
      </c>
    </row>
    <row r="112" spans="1:4" x14ac:dyDescent="0.2">
      <c r="A112">
        <f t="shared" si="6"/>
        <v>1.4071247279470289</v>
      </c>
      <c r="B112">
        <v>1.98</v>
      </c>
      <c r="C112">
        <v>2.4900000000000002</v>
      </c>
      <c r="D112">
        <v>-0.33</v>
      </c>
    </row>
    <row r="113" spans="1:4" x14ac:dyDescent="0.2">
      <c r="A113">
        <f t="shared" si="6"/>
        <v>1.4106735979665885</v>
      </c>
      <c r="B113">
        <v>1.99</v>
      </c>
      <c r="C113">
        <v>2.46</v>
      </c>
      <c r="D113">
        <v>-0.56000000000000005</v>
      </c>
    </row>
    <row r="114" spans="1:4" x14ac:dyDescent="0.2">
      <c r="A114">
        <f t="shared" si="6"/>
        <v>1.4142135623730951</v>
      </c>
      <c r="B114">
        <v>2</v>
      </c>
      <c r="C114">
        <v>3.74</v>
      </c>
      <c r="D114">
        <v>-0.27</v>
      </c>
    </row>
    <row r="115" spans="1:4" x14ac:dyDescent="0.2">
      <c r="A115">
        <f t="shared" si="6"/>
        <v>1.4177446878757824</v>
      </c>
      <c r="B115">
        <v>2.0099999999999998</v>
      </c>
      <c r="C115">
        <v>2.87</v>
      </c>
      <c r="D115">
        <v>-0.19</v>
      </c>
    </row>
    <row r="116" spans="1:4" x14ac:dyDescent="0.2">
      <c r="A116">
        <f t="shared" si="6"/>
        <v>1.4212670403551895</v>
      </c>
      <c r="B116">
        <v>2.02</v>
      </c>
      <c r="C116">
        <v>3.14</v>
      </c>
      <c r="D116">
        <v>-0.44</v>
      </c>
    </row>
    <row r="117" spans="1:4" x14ac:dyDescent="0.2">
      <c r="A117">
        <f t="shared" si="6"/>
        <v>1.4247806848775006</v>
      </c>
      <c r="B117">
        <v>2.0299999999999998</v>
      </c>
      <c r="C117">
        <v>2.4</v>
      </c>
      <c r="D117">
        <v>-0.25</v>
      </c>
    </row>
    <row r="118" spans="1:4" x14ac:dyDescent="0.2">
      <c r="A118">
        <f t="shared" si="6"/>
        <v>1.42828568570857</v>
      </c>
      <c r="B118">
        <v>2.04</v>
      </c>
      <c r="C118">
        <v>3.31</v>
      </c>
      <c r="D118">
        <v>-0.39</v>
      </c>
    </row>
    <row r="119" spans="1:4" x14ac:dyDescent="0.2">
      <c r="A119">
        <f t="shared" si="6"/>
        <v>1.4352700094407325</v>
      </c>
      <c r="B119">
        <v>2.06</v>
      </c>
      <c r="C119">
        <v>2.59</v>
      </c>
      <c r="D119">
        <v>-0.28000000000000003</v>
      </c>
    </row>
    <row r="120" spans="1:4" x14ac:dyDescent="0.2">
      <c r="A120">
        <f t="shared" si="6"/>
        <v>1.4387494569938157</v>
      </c>
      <c r="B120">
        <v>2.0699999999999998</v>
      </c>
      <c r="C120">
        <v>2.56</v>
      </c>
      <c r="D120">
        <v>-0.21</v>
      </c>
    </row>
    <row r="121" spans="1:4" x14ac:dyDescent="0.2">
      <c r="A121">
        <f t="shared" si="6"/>
        <v>1.4422205101855958</v>
      </c>
      <c r="B121">
        <v>2.08</v>
      </c>
      <c r="C121">
        <v>2.6</v>
      </c>
      <c r="D121">
        <v>-0.41</v>
      </c>
    </row>
    <row r="122" spans="1:4" x14ac:dyDescent="0.2">
      <c r="A122">
        <f t="shared" si="6"/>
        <v>1.4456832294800961</v>
      </c>
      <c r="B122">
        <v>2.09</v>
      </c>
      <c r="C122">
        <v>2.57</v>
      </c>
      <c r="D122">
        <v>-0.62</v>
      </c>
    </row>
    <row r="123" spans="1:4" x14ac:dyDescent="0.2">
      <c r="A123">
        <f t="shared" si="6"/>
        <v>1.4491376746189439</v>
      </c>
      <c r="B123">
        <v>2.1</v>
      </c>
      <c r="C123">
        <v>3.11</v>
      </c>
      <c r="D123">
        <v>-0.32</v>
      </c>
    </row>
    <row r="124" spans="1:4" x14ac:dyDescent="0.2">
      <c r="A124">
        <f t="shared" si="6"/>
        <v>1.4560219778561037</v>
      </c>
      <c r="B124">
        <v>2.12</v>
      </c>
      <c r="C124">
        <v>3.06</v>
      </c>
      <c r="D124">
        <v>-0.27</v>
      </c>
    </row>
    <row r="125" spans="1:4" x14ac:dyDescent="0.2">
      <c r="A125">
        <f t="shared" si="6"/>
        <v>1.4594519519326423</v>
      </c>
      <c r="B125">
        <v>2.13</v>
      </c>
      <c r="C125">
        <v>3.52</v>
      </c>
      <c r="D125">
        <v>-0.15</v>
      </c>
    </row>
    <row r="126" spans="1:4" x14ac:dyDescent="0.2">
      <c r="A126">
        <f t="shared" si="6"/>
        <v>1.4628738838327795</v>
      </c>
      <c r="B126">
        <v>2.14</v>
      </c>
      <c r="C126">
        <v>2.44</v>
      </c>
      <c r="D126">
        <v>-0.42</v>
      </c>
    </row>
    <row r="127" spans="1:4" x14ac:dyDescent="0.2">
      <c r="A127">
        <f t="shared" si="6"/>
        <v>1.4662878298615181</v>
      </c>
      <c r="B127">
        <v>2.15</v>
      </c>
      <c r="C127">
        <v>3.65</v>
      </c>
      <c r="D127">
        <v>-0.32</v>
      </c>
    </row>
    <row r="128" spans="1:4" x14ac:dyDescent="0.2">
      <c r="A128">
        <f t="shared" si="6"/>
        <v>1.4696938456699069</v>
      </c>
      <c r="B128">
        <v>2.16</v>
      </c>
      <c r="C128">
        <v>2.79</v>
      </c>
      <c r="D128">
        <v>-0.2</v>
      </c>
    </row>
    <row r="129" spans="1:4" x14ac:dyDescent="0.2">
      <c r="A129">
        <f t="shared" si="6"/>
        <v>1.4764823060233401</v>
      </c>
      <c r="B129">
        <v>2.1800000000000002</v>
      </c>
      <c r="C129">
        <v>4.5999999999999996</v>
      </c>
      <c r="D129">
        <v>-0.56999999999999995</v>
      </c>
    </row>
    <row r="130" spans="1:4" x14ac:dyDescent="0.2">
      <c r="A130">
        <f t="shared" ref="A130:A193" si="10">SQRT(B130)</f>
        <v>1.4798648586948742</v>
      </c>
      <c r="B130">
        <v>2.19</v>
      </c>
      <c r="C130">
        <v>3.22</v>
      </c>
      <c r="D130">
        <v>-0.35</v>
      </c>
    </row>
    <row r="131" spans="1:4" x14ac:dyDescent="0.2">
      <c r="A131">
        <f t="shared" si="10"/>
        <v>1.4832396974191326</v>
      </c>
      <c r="B131">
        <v>2.2000000000000002</v>
      </c>
      <c r="C131">
        <v>2.67</v>
      </c>
      <c r="D131">
        <v>-0.33</v>
      </c>
    </row>
    <row r="132" spans="1:4" x14ac:dyDescent="0.2">
      <c r="A132">
        <f t="shared" si="10"/>
        <v>1.4866068747318506</v>
      </c>
      <c r="B132">
        <v>2.21</v>
      </c>
      <c r="C132">
        <v>3.18</v>
      </c>
      <c r="D132">
        <v>-0.21</v>
      </c>
    </row>
    <row r="133" spans="1:4" x14ac:dyDescent="0.2">
      <c r="A133">
        <f t="shared" si="10"/>
        <v>1.489966442575134</v>
      </c>
      <c r="B133">
        <v>2.2200000000000002</v>
      </c>
      <c r="C133">
        <v>3.27</v>
      </c>
      <c r="D133">
        <v>-0.25</v>
      </c>
    </row>
    <row r="134" spans="1:4" x14ac:dyDescent="0.2">
      <c r="A134">
        <f t="shared" si="10"/>
        <v>1.4966629547095767</v>
      </c>
      <c r="B134">
        <v>2.2400000000000002</v>
      </c>
      <c r="C134">
        <v>3.61</v>
      </c>
      <c r="D134">
        <v>-0.14000000000000001</v>
      </c>
    </row>
    <row r="135" spans="1:4" x14ac:dyDescent="0.2">
      <c r="A135">
        <f t="shared" si="10"/>
        <v>1.5</v>
      </c>
      <c r="B135">
        <v>2.25</v>
      </c>
      <c r="C135">
        <v>2.96</v>
      </c>
      <c r="D135">
        <v>0.02</v>
      </c>
    </row>
    <row r="136" spans="1:4" x14ac:dyDescent="0.2">
      <c r="A136">
        <f t="shared" si="10"/>
        <v>1.5033296378372907</v>
      </c>
      <c r="B136">
        <v>2.2599999999999998</v>
      </c>
      <c r="C136">
        <v>3.37</v>
      </c>
      <c r="D136">
        <v>-0.13</v>
      </c>
    </row>
    <row r="137" spans="1:4" x14ac:dyDescent="0.2">
      <c r="A137">
        <f t="shared" si="10"/>
        <v>1.5066519173319364</v>
      </c>
      <c r="B137">
        <v>2.27</v>
      </c>
      <c r="C137">
        <v>2.85</v>
      </c>
      <c r="D137">
        <v>-0.21</v>
      </c>
    </row>
    <row r="138" spans="1:4" x14ac:dyDescent="0.2">
      <c r="A138">
        <f t="shared" si="10"/>
        <v>1.5132745950421556</v>
      </c>
      <c r="B138">
        <v>2.29</v>
      </c>
      <c r="C138">
        <v>3.25</v>
      </c>
      <c r="D138">
        <v>-0.14000000000000001</v>
      </c>
    </row>
    <row r="139" spans="1:4" x14ac:dyDescent="0.2">
      <c r="A139">
        <f t="shared" si="10"/>
        <v>1.51657508881031</v>
      </c>
      <c r="B139">
        <v>2.2999999999999998</v>
      </c>
      <c r="C139">
        <v>2.56</v>
      </c>
      <c r="D139">
        <v>-0.25</v>
      </c>
    </row>
    <row r="140" spans="1:4" x14ac:dyDescent="0.2">
      <c r="A140">
        <f t="shared" si="10"/>
        <v>1.5198684153570663</v>
      </c>
      <c r="B140">
        <v>2.31</v>
      </c>
      <c r="C140">
        <v>4.03</v>
      </c>
      <c r="D140">
        <v>-0.33</v>
      </c>
    </row>
    <row r="141" spans="1:4" x14ac:dyDescent="0.2">
      <c r="A141">
        <f t="shared" si="10"/>
        <v>1.5231546211727816</v>
      </c>
      <c r="B141">
        <v>2.3199999999999998</v>
      </c>
      <c r="C141">
        <v>3.36</v>
      </c>
      <c r="D141">
        <v>-0.49</v>
      </c>
    </row>
    <row r="142" spans="1:4" x14ac:dyDescent="0.2">
      <c r="A142">
        <f t="shared" si="10"/>
        <v>1.5297058540778354</v>
      </c>
      <c r="B142">
        <v>2.34</v>
      </c>
      <c r="C142">
        <v>3.49</v>
      </c>
      <c r="D142">
        <v>-0.15</v>
      </c>
    </row>
    <row r="143" spans="1:4" x14ac:dyDescent="0.2">
      <c r="A143">
        <f t="shared" si="10"/>
        <v>1.5329709716755893</v>
      </c>
      <c r="B143">
        <v>2.35</v>
      </c>
      <c r="C143">
        <v>2.97</v>
      </c>
      <c r="D143">
        <v>-0.09</v>
      </c>
    </row>
    <row r="144" spans="1:4" x14ac:dyDescent="0.2">
      <c r="A144">
        <f t="shared" si="10"/>
        <v>1.5362291495737217</v>
      </c>
      <c r="B144">
        <v>2.36</v>
      </c>
      <c r="C144">
        <v>3.54</v>
      </c>
      <c r="D144">
        <v>-0.06</v>
      </c>
    </row>
    <row r="145" spans="1:4" x14ac:dyDescent="0.2">
      <c r="A145">
        <f t="shared" si="10"/>
        <v>1.5394804318340654</v>
      </c>
      <c r="B145">
        <v>2.37</v>
      </c>
      <c r="C145">
        <v>3.38</v>
      </c>
      <c r="D145">
        <v>-0.33</v>
      </c>
    </row>
    <row r="146" spans="1:4" x14ac:dyDescent="0.2">
      <c r="A146">
        <f t="shared" si="10"/>
        <v>1.5459624833740306</v>
      </c>
      <c r="B146">
        <v>2.39</v>
      </c>
      <c r="C146">
        <v>3.15</v>
      </c>
      <c r="D146">
        <v>-0.3</v>
      </c>
    </row>
    <row r="147" spans="1:4" x14ac:dyDescent="0.2">
      <c r="A147">
        <f t="shared" si="10"/>
        <v>1.5491933384829668</v>
      </c>
      <c r="B147">
        <v>2.4</v>
      </c>
      <c r="C147">
        <v>3.3</v>
      </c>
      <c r="D147">
        <v>-0.17</v>
      </c>
    </row>
    <row r="148" spans="1:4" x14ac:dyDescent="0.2">
      <c r="A148">
        <f t="shared" si="10"/>
        <v>1.5524174696260025</v>
      </c>
      <c r="B148">
        <v>2.41</v>
      </c>
      <c r="C148">
        <v>3.22</v>
      </c>
      <c r="D148">
        <v>-0.4</v>
      </c>
    </row>
    <row r="149" spans="1:4" x14ac:dyDescent="0.2">
      <c r="A149">
        <f t="shared" si="10"/>
        <v>1.5588457268119895</v>
      </c>
      <c r="B149">
        <v>2.4300000000000002</v>
      </c>
      <c r="C149">
        <v>3.18</v>
      </c>
      <c r="D149">
        <v>-0.17</v>
      </c>
    </row>
    <row r="150" spans="1:4" x14ac:dyDescent="0.2">
      <c r="A150">
        <f t="shared" si="10"/>
        <v>1.5620499351813308</v>
      </c>
      <c r="B150">
        <v>2.44</v>
      </c>
      <c r="C150">
        <v>3.01</v>
      </c>
      <c r="D150">
        <v>-0.24</v>
      </c>
    </row>
    <row r="151" spans="1:4" x14ac:dyDescent="0.2">
      <c r="A151">
        <f t="shared" si="10"/>
        <v>1.5652475842498528</v>
      </c>
      <c r="B151">
        <v>2.4500000000000002</v>
      </c>
      <c r="C151">
        <v>3.77</v>
      </c>
      <c r="D151">
        <v>-0.24</v>
      </c>
    </row>
    <row r="152" spans="1:4" x14ac:dyDescent="0.2">
      <c r="A152">
        <f t="shared" si="10"/>
        <v>1.5716233645501712</v>
      </c>
      <c r="B152">
        <v>2.4700000000000002</v>
      </c>
      <c r="C152">
        <v>3.38</v>
      </c>
      <c r="D152">
        <v>-0.32</v>
      </c>
    </row>
    <row r="153" spans="1:4" x14ac:dyDescent="0.2">
      <c r="A153">
        <f t="shared" si="10"/>
        <v>1.5748015748023623</v>
      </c>
      <c r="B153">
        <v>2.48</v>
      </c>
      <c r="C153">
        <v>3.51</v>
      </c>
      <c r="D153">
        <v>-0.38</v>
      </c>
    </row>
    <row r="154" spans="1:4" x14ac:dyDescent="0.2">
      <c r="A154">
        <f t="shared" si="10"/>
        <v>1.57797338380595</v>
      </c>
      <c r="B154">
        <v>2.4900000000000002</v>
      </c>
      <c r="C154">
        <v>3.01</v>
      </c>
      <c r="D154">
        <v>-0.38</v>
      </c>
    </row>
    <row r="155" spans="1:4" x14ac:dyDescent="0.2">
      <c r="A155">
        <f t="shared" si="10"/>
        <v>1.5842979517754858</v>
      </c>
      <c r="B155">
        <v>2.5099999999999998</v>
      </c>
      <c r="C155">
        <v>2.94</v>
      </c>
      <c r="D155">
        <v>-0.28999999999999998</v>
      </c>
    </row>
    <row r="156" spans="1:4" x14ac:dyDescent="0.2">
      <c r="A156">
        <f t="shared" si="10"/>
        <v>1.5874507866387544</v>
      </c>
      <c r="B156">
        <v>2.52</v>
      </c>
      <c r="C156">
        <v>3.12</v>
      </c>
      <c r="D156">
        <v>-0.16</v>
      </c>
    </row>
    <row r="157" spans="1:4" x14ac:dyDescent="0.2">
      <c r="A157">
        <f t="shared" si="10"/>
        <v>1.5905973720586866</v>
      </c>
      <c r="B157">
        <v>2.5299999999999998</v>
      </c>
      <c r="C157">
        <v>3.02</v>
      </c>
      <c r="D157">
        <v>-0.05</v>
      </c>
    </row>
    <row r="158" spans="1:4" x14ac:dyDescent="0.2">
      <c r="A158">
        <f t="shared" si="10"/>
        <v>1.5968719422671311</v>
      </c>
      <c r="B158">
        <v>2.5499999999999998</v>
      </c>
      <c r="C158">
        <v>3</v>
      </c>
      <c r="D158">
        <v>-0.36</v>
      </c>
    </row>
    <row r="159" spans="1:4" x14ac:dyDescent="0.2">
      <c r="A159">
        <f t="shared" si="10"/>
        <v>1.6</v>
      </c>
      <c r="B159">
        <v>2.56</v>
      </c>
      <c r="C159">
        <v>3.12</v>
      </c>
      <c r="D159">
        <v>-0.42</v>
      </c>
    </row>
    <row r="160" spans="1:4" x14ac:dyDescent="0.2">
      <c r="A160">
        <f t="shared" si="10"/>
        <v>1.6031219541881396</v>
      </c>
      <c r="B160">
        <v>2.57</v>
      </c>
      <c r="C160">
        <v>2.42</v>
      </c>
      <c r="D160">
        <v>-0.06</v>
      </c>
    </row>
    <row r="161" spans="1:4" x14ac:dyDescent="0.2">
      <c r="A161">
        <f t="shared" si="10"/>
        <v>1.6093476939431082</v>
      </c>
      <c r="B161">
        <v>2.59</v>
      </c>
      <c r="C161">
        <v>2.56</v>
      </c>
      <c r="D161">
        <v>-0.05</v>
      </c>
    </row>
    <row r="162" spans="1:4" x14ac:dyDescent="0.2">
      <c r="A162">
        <f t="shared" si="10"/>
        <v>1.61245154965971</v>
      </c>
      <c r="B162">
        <v>2.6</v>
      </c>
      <c r="C162">
        <v>3.35</v>
      </c>
      <c r="D162">
        <v>-0.43</v>
      </c>
    </row>
    <row r="163" spans="1:4" x14ac:dyDescent="0.2">
      <c r="A163">
        <f t="shared" si="10"/>
        <v>1.6186414056238645</v>
      </c>
      <c r="B163">
        <v>2.62</v>
      </c>
      <c r="C163">
        <v>3.48</v>
      </c>
      <c r="D163">
        <v>-0.3</v>
      </c>
    </row>
    <row r="164" spans="1:4" x14ac:dyDescent="0.2">
      <c r="A164">
        <f t="shared" si="10"/>
        <v>1.6217274740226855</v>
      </c>
      <c r="B164">
        <v>2.63</v>
      </c>
      <c r="C164">
        <v>3</v>
      </c>
      <c r="D164">
        <v>-0.4</v>
      </c>
    </row>
    <row r="165" spans="1:4" x14ac:dyDescent="0.2">
      <c r="A165">
        <f t="shared" si="10"/>
        <v>1.6248076809271921</v>
      </c>
      <c r="B165">
        <v>2.64</v>
      </c>
      <c r="C165">
        <v>3.11</v>
      </c>
      <c r="D165">
        <v>-0.22</v>
      </c>
    </row>
    <row r="166" spans="1:4" x14ac:dyDescent="0.2">
      <c r="A166">
        <f t="shared" si="10"/>
        <v>1.6309506430300091</v>
      </c>
      <c r="B166">
        <v>2.66</v>
      </c>
      <c r="C166">
        <v>2.79</v>
      </c>
      <c r="D166">
        <v>-0.36</v>
      </c>
    </row>
    <row r="167" spans="1:4" x14ac:dyDescent="0.2">
      <c r="A167">
        <f t="shared" si="10"/>
        <v>1.6340134638368191</v>
      </c>
      <c r="B167">
        <v>2.67</v>
      </c>
      <c r="C167">
        <v>2.37</v>
      </c>
      <c r="D167">
        <v>-0.52</v>
      </c>
    </row>
    <row r="168" spans="1:4" x14ac:dyDescent="0.2">
      <c r="A168">
        <f t="shared" si="10"/>
        <v>1.6370705543744901</v>
      </c>
      <c r="B168">
        <v>2.68</v>
      </c>
      <c r="C168">
        <v>2.5499999999999998</v>
      </c>
      <c r="D168">
        <v>-0.35</v>
      </c>
    </row>
    <row r="169" spans="1:4" x14ac:dyDescent="0.2">
      <c r="A169">
        <f t="shared" si="10"/>
        <v>1.6431676725154984</v>
      </c>
      <c r="B169">
        <v>2.7</v>
      </c>
      <c r="C169">
        <v>2.77</v>
      </c>
      <c r="D169">
        <v>0.01</v>
      </c>
    </row>
    <row r="170" spans="1:4" x14ac:dyDescent="0.2">
      <c r="A170">
        <f t="shared" si="10"/>
        <v>1.6462077633154328</v>
      </c>
      <c r="B170">
        <v>2.71</v>
      </c>
      <c r="C170">
        <v>2.73</v>
      </c>
      <c r="D170">
        <v>-0.16</v>
      </c>
    </row>
    <row r="171" spans="1:4" x14ac:dyDescent="0.2">
      <c r="A171">
        <f t="shared" si="10"/>
        <v>1.6522711641858305</v>
      </c>
      <c r="B171">
        <v>2.73</v>
      </c>
      <c r="C171">
        <v>2.31</v>
      </c>
      <c r="D171">
        <v>0.02</v>
      </c>
    </row>
    <row r="172" spans="1:4" x14ac:dyDescent="0.2">
      <c r="A172">
        <f t="shared" si="10"/>
        <v>1.6552945357246849</v>
      </c>
      <c r="B172">
        <v>2.74</v>
      </c>
      <c r="C172">
        <v>3.14</v>
      </c>
      <c r="D172">
        <v>-0.15</v>
      </c>
    </row>
    <row r="173" spans="1:4" x14ac:dyDescent="0.2">
      <c r="A173">
        <f t="shared" si="10"/>
        <v>1.6613247725836149</v>
      </c>
      <c r="B173">
        <v>2.76</v>
      </c>
      <c r="C173">
        <v>2.16</v>
      </c>
      <c r="D173">
        <v>-0.08</v>
      </c>
    </row>
    <row r="174" spans="1:4" x14ac:dyDescent="0.2">
      <c r="A174">
        <f t="shared" si="10"/>
        <v>1.6643316977093239</v>
      </c>
      <c r="B174">
        <v>2.77</v>
      </c>
      <c r="C174">
        <v>2.39</v>
      </c>
      <c r="D174">
        <v>-0.17</v>
      </c>
    </row>
    <row r="175" spans="1:4" x14ac:dyDescent="0.2">
      <c r="A175">
        <f t="shared" si="10"/>
        <v>1.6703293088490065</v>
      </c>
      <c r="B175">
        <v>2.79</v>
      </c>
      <c r="C175">
        <v>2.25</v>
      </c>
      <c r="D175">
        <v>-0.03</v>
      </c>
    </row>
    <row r="176" spans="1:4" x14ac:dyDescent="0.2">
      <c r="A176">
        <f t="shared" si="10"/>
        <v>1.6733200530681511</v>
      </c>
      <c r="B176">
        <v>2.8</v>
      </c>
      <c r="C176">
        <v>2.69</v>
      </c>
      <c r="D176">
        <v>-0.22</v>
      </c>
    </row>
    <row r="177" spans="1:4" x14ac:dyDescent="0.2">
      <c r="A177">
        <f t="shared" si="10"/>
        <v>1.6792855623746665</v>
      </c>
      <c r="B177">
        <v>2.82</v>
      </c>
      <c r="C177">
        <v>3.54</v>
      </c>
      <c r="D177">
        <v>-0.41</v>
      </c>
    </row>
    <row r="178" spans="1:4" x14ac:dyDescent="0.2">
      <c r="A178">
        <f t="shared" si="10"/>
        <v>1.6822603841260722</v>
      </c>
      <c r="B178">
        <v>2.83</v>
      </c>
      <c r="C178">
        <v>3.76</v>
      </c>
      <c r="D178">
        <v>-0.25</v>
      </c>
    </row>
    <row r="179" spans="1:4" x14ac:dyDescent="0.2">
      <c r="A179">
        <f t="shared" si="10"/>
        <v>1.6881943016134133</v>
      </c>
      <c r="B179">
        <v>2.85</v>
      </c>
      <c r="C179">
        <v>3.31</v>
      </c>
      <c r="D179">
        <v>-0.51</v>
      </c>
    </row>
    <row r="180" spans="1:4" x14ac:dyDescent="0.2">
      <c r="A180">
        <f t="shared" si="10"/>
        <v>1.6911534525287764</v>
      </c>
      <c r="B180">
        <v>2.86</v>
      </c>
      <c r="C180">
        <v>3.95</v>
      </c>
      <c r="D180">
        <v>-0.42</v>
      </c>
    </row>
    <row r="181" spans="1:4" x14ac:dyDescent="0.2">
      <c r="A181">
        <f t="shared" si="10"/>
        <v>1.697056274847714</v>
      </c>
      <c r="B181">
        <v>2.88</v>
      </c>
      <c r="C181">
        <v>2.9</v>
      </c>
      <c r="D181">
        <v>-0.45</v>
      </c>
    </row>
    <row r="182" spans="1:4" x14ac:dyDescent="0.2">
      <c r="A182">
        <f t="shared" si="10"/>
        <v>1.7</v>
      </c>
      <c r="B182">
        <v>2.89</v>
      </c>
      <c r="C182">
        <v>3.06</v>
      </c>
      <c r="D182">
        <v>-0.52</v>
      </c>
    </row>
    <row r="183" spans="1:4" x14ac:dyDescent="0.2">
      <c r="A183">
        <f t="shared" si="10"/>
        <v>1.7058722109231981</v>
      </c>
      <c r="B183">
        <v>2.91</v>
      </c>
      <c r="C183">
        <v>3.36</v>
      </c>
      <c r="D183">
        <v>-0.32</v>
      </c>
    </row>
    <row r="184" spans="1:4" x14ac:dyDescent="0.2">
      <c r="A184">
        <f t="shared" si="10"/>
        <v>1.7088007490635062</v>
      </c>
      <c r="B184">
        <v>2.92</v>
      </c>
      <c r="C184">
        <v>3.34</v>
      </c>
      <c r="D184">
        <v>-0.12</v>
      </c>
    </row>
    <row r="185" spans="1:4" x14ac:dyDescent="0.2">
      <c r="A185">
        <f t="shared" si="10"/>
        <v>1.7146428199482247</v>
      </c>
      <c r="B185">
        <v>2.94</v>
      </c>
      <c r="C185">
        <v>3.03</v>
      </c>
      <c r="D185">
        <v>-0.23</v>
      </c>
    </row>
    <row r="186" spans="1:4" x14ac:dyDescent="0.2">
      <c r="A186">
        <f t="shared" si="10"/>
        <v>1.7175564037317668</v>
      </c>
      <c r="B186">
        <v>2.95</v>
      </c>
      <c r="C186">
        <v>2.77</v>
      </c>
      <c r="D186">
        <v>-0.25</v>
      </c>
    </row>
    <row r="187" spans="1:4" x14ac:dyDescent="0.2">
      <c r="A187">
        <f t="shared" si="10"/>
        <v>1.7233687939614086</v>
      </c>
      <c r="B187">
        <v>2.97</v>
      </c>
      <c r="C187">
        <v>3.34</v>
      </c>
      <c r="D187">
        <v>-0.22</v>
      </c>
    </row>
    <row r="188" spans="1:4" x14ac:dyDescent="0.2">
      <c r="A188">
        <f t="shared" si="10"/>
        <v>1.7262676501632068</v>
      </c>
      <c r="B188">
        <v>2.98</v>
      </c>
      <c r="C188">
        <v>2.96</v>
      </c>
      <c r="D188">
        <v>-0.33</v>
      </c>
    </row>
    <row r="189" spans="1:4" x14ac:dyDescent="0.2">
      <c r="A189">
        <f t="shared" si="10"/>
        <v>1.7320508075688772</v>
      </c>
      <c r="B189">
        <v>3</v>
      </c>
      <c r="C189">
        <v>3.61</v>
      </c>
      <c r="D189">
        <v>-0.26</v>
      </c>
    </row>
    <row r="190" spans="1:4" x14ac:dyDescent="0.2">
      <c r="A190">
        <f t="shared" si="10"/>
        <v>1.7349351572897471</v>
      </c>
      <c r="B190">
        <v>3.01</v>
      </c>
      <c r="C190">
        <v>2.68</v>
      </c>
      <c r="D190">
        <v>-0.19</v>
      </c>
    </row>
    <row r="191" spans="1:4" x14ac:dyDescent="0.2">
      <c r="A191">
        <f t="shared" si="10"/>
        <v>1.740689518552921</v>
      </c>
      <c r="B191">
        <v>3.03</v>
      </c>
      <c r="C191">
        <v>4.6100000000000003</v>
      </c>
      <c r="D191">
        <v>-0.31</v>
      </c>
    </row>
    <row r="192" spans="1:4" x14ac:dyDescent="0.2">
      <c r="A192">
        <f t="shared" si="10"/>
        <v>1.7435595774162693</v>
      </c>
      <c r="B192">
        <v>3.04</v>
      </c>
      <c r="C192">
        <v>3.51</v>
      </c>
      <c r="D192">
        <v>-0.28000000000000003</v>
      </c>
    </row>
    <row r="193" spans="1:4" x14ac:dyDescent="0.2">
      <c r="A193">
        <f t="shared" si="10"/>
        <v>1.7492855684535902</v>
      </c>
      <c r="B193">
        <v>3.06</v>
      </c>
      <c r="C193">
        <v>2.71</v>
      </c>
      <c r="D193">
        <v>-0.16</v>
      </c>
    </row>
    <row r="194" spans="1:4" x14ac:dyDescent="0.2">
      <c r="A194">
        <f t="shared" ref="A194:A257" si="11">SQRT(B194)</f>
        <v>1.7521415467935231</v>
      </c>
      <c r="B194">
        <v>3.07</v>
      </c>
      <c r="C194">
        <v>3.73</v>
      </c>
      <c r="D194">
        <v>-0.23</v>
      </c>
    </row>
    <row r="195" spans="1:4" x14ac:dyDescent="0.2">
      <c r="A195">
        <f t="shared" si="11"/>
        <v>1.7578395831246945</v>
      </c>
      <c r="B195">
        <v>3.09</v>
      </c>
      <c r="C195">
        <v>2.2200000000000002</v>
      </c>
      <c r="D195">
        <v>-0.21</v>
      </c>
    </row>
    <row r="196" spans="1:4" x14ac:dyDescent="0.2">
      <c r="A196">
        <f t="shared" si="11"/>
        <v>1.7635192088548397</v>
      </c>
      <c r="B196">
        <v>3.11</v>
      </c>
      <c r="C196">
        <v>2.2000000000000002</v>
      </c>
      <c r="D196">
        <v>-0.22</v>
      </c>
    </row>
    <row r="197" spans="1:4" x14ac:dyDescent="0.2">
      <c r="A197">
        <f t="shared" si="11"/>
        <v>1.7663521732655694</v>
      </c>
      <c r="B197">
        <v>3.12</v>
      </c>
      <c r="C197">
        <v>3.36</v>
      </c>
      <c r="D197">
        <v>-0.36</v>
      </c>
    </row>
    <row r="198" spans="1:4" x14ac:dyDescent="0.2">
      <c r="A198">
        <f t="shared" si="11"/>
        <v>1.772004514666935</v>
      </c>
      <c r="B198">
        <v>3.14</v>
      </c>
      <c r="C198">
        <v>3.88</v>
      </c>
      <c r="D198">
        <v>-0.22</v>
      </c>
    </row>
    <row r="199" spans="1:4" x14ac:dyDescent="0.2">
      <c r="A199">
        <f t="shared" si="11"/>
        <v>1.7776388834631178</v>
      </c>
      <c r="B199">
        <v>3.16</v>
      </c>
      <c r="C199">
        <v>2.93</v>
      </c>
      <c r="D199">
        <v>-0.23</v>
      </c>
    </row>
    <row r="200" spans="1:4" x14ac:dyDescent="0.2">
      <c r="A200">
        <f t="shared" si="11"/>
        <v>1.7804493814764855</v>
      </c>
      <c r="B200">
        <v>3.17</v>
      </c>
      <c r="C200">
        <v>3.03</v>
      </c>
      <c r="D200">
        <v>-7.0000000000000007E-2</v>
      </c>
    </row>
    <row r="201" spans="1:4" x14ac:dyDescent="0.2">
      <c r="A201">
        <f t="shared" si="11"/>
        <v>1.7860571099491751</v>
      </c>
      <c r="B201">
        <v>3.19</v>
      </c>
      <c r="C201">
        <v>2.71</v>
      </c>
      <c r="D201">
        <v>-7.0000000000000007E-2</v>
      </c>
    </row>
    <row r="202" spans="1:4" x14ac:dyDescent="0.2">
      <c r="A202">
        <f t="shared" si="11"/>
        <v>1.7916472867168918</v>
      </c>
      <c r="B202">
        <v>3.21</v>
      </c>
      <c r="C202">
        <v>2.97</v>
      </c>
      <c r="D202">
        <v>-0.24</v>
      </c>
    </row>
    <row r="203" spans="1:4" x14ac:dyDescent="0.2">
      <c r="A203">
        <f t="shared" si="11"/>
        <v>1.794435844492636</v>
      </c>
      <c r="B203">
        <v>3.22</v>
      </c>
      <c r="C203">
        <v>3.14</v>
      </c>
      <c r="D203">
        <v>-0.09</v>
      </c>
    </row>
    <row r="204" spans="1:4" x14ac:dyDescent="0.2">
      <c r="A204">
        <f t="shared" si="11"/>
        <v>1.8</v>
      </c>
      <c r="B204">
        <v>3.24</v>
      </c>
      <c r="C204">
        <v>3.05</v>
      </c>
      <c r="D204">
        <v>-0.13</v>
      </c>
    </row>
    <row r="205" spans="1:4" x14ac:dyDescent="0.2">
      <c r="A205">
        <f t="shared" si="11"/>
        <v>1.8055470085267789</v>
      </c>
      <c r="B205">
        <v>3.26</v>
      </c>
      <c r="C205">
        <v>3.38</v>
      </c>
      <c r="D205">
        <v>-0.08</v>
      </c>
    </row>
    <row r="206" spans="1:4" x14ac:dyDescent="0.2">
      <c r="A206">
        <f t="shared" si="11"/>
        <v>1.8083141320025125</v>
      </c>
      <c r="B206">
        <v>3.27</v>
      </c>
      <c r="C206">
        <v>2.66</v>
      </c>
      <c r="D206">
        <v>-0.24</v>
      </c>
    </row>
    <row r="207" spans="1:4" x14ac:dyDescent="0.2">
      <c r="A207">
        <f t="shared" si="11"/>
        <v>1.8138357147217055</v>
      </c>
      <c r="B207">
        <v>3.29</v>
      </c>
      <c r="C207">
        <v>3</v>
      </c>
      <c r="D207">
        <v>-0.34</v>
      </c>
    </row>
    <row r="208" spans="1:4" x14ac:dyDescent="0.2">
      <c r="A208">
        <f t="shared" si="11"/>
        <v>1.8193405398660252</v>
      </c>
      <c r="B208">
        <v>3.31</v>
      </c>
      <c r="C208">
        <v>3.37</v>
      </c>
      <c r="D208">
        <v>-0.18</v>
      </c>
    </row>
    <row r="209" spans="1:4" x14ac:dyDescent="0.2">
      <c r="A209">
        <f t="shared" si="11"/>
        <v>1.8220867158288598</v>
      </c>
      <c r="B209">
        <v>3.32</v>
      </c>
      <c r="C209">
        <v>2.0699999999999998</v>
      </c>
      <c r="D209">
        <v>-0.11</v>
      </c>
    </row>
    <row r="210" spans="1:4" x14ac:dyDescent="0.2">
      <c r="A210">
        <f t="shared" si="11"/>
        <v>1.8275666882497066</v>
      </c>
      <c r="B210">
        <v>3.34</v>
      </c>
      <c r="C210">
        <v>3.54</v>
      </c>
      <c r="D210">
        <v>-0.19</v>
      </c>
    </row>
    <row r="211" spans="1:4" x14ac:dyDescent="0.2">
      <c r="A211">
        <f t="shared" si="11"/>
        <v>1.833030277982336</v>
      </c>
      <c r="B211">
        <v>3.36</v>
      </c>
      <c r="C211">
        <v>4.07</v>
      </c>
      <c r="D211">
        <v>-0.22</v>
      </c>
    </row>
    <row r="212" spans="1:4" x14ac:dyDescent="0.2">
      <c r="A212">
        <f t="shared" si="11"/>
        <v>1.8357559750685819</v>
      </c>
      <c r="B212">
        <v>3.37</v>
      </c>
      <c r="C212">
        <v>4.4000000000000004</v>
      </c>
      <c r="D212">
        <v>-0.23</v>
      </c>
    </row>
    <row r="213" spans="1:4" x14ac:dyDescent="0.2">
      <c r="A213">
        <f t="shared" si="11"/>
        <v>1.8411952639521969</v>
      </c>
      <c r="B213">
        <v>3.39</v>
      </c>
      <c r="C213">
        <v>3.1</v>
      </c>
      <c r="D213">
        <v>-0.21</v>
      </c>
    </row>
    <row r="214" spans="1:4" x14ac:dyDescent="0.2">
      <c r="A214">
        <f t="shared" si="11"/>
        <v>1.8466185312619388</v>
      </c>
      <c r="B214">
        <v>3.41</v>
      </c>
      <c r="C214">
        <v>3.77</v>
      </c>
      <c r="D214">
        <v>-0.18</v>
      </c>
    </row>
    <row r="215" spans="1:4" x14ac:dyDescent="0.2">
      <c r="A215">
        <f t="shared" si="11"/>
        <v>1.8520259177452134</v>
      </c>
      <c r="B215">
        <v>3.43</v>
      </c>
      <c r="C215">
        <v>2.96</v>
      </c>
      <c r="D215">
        <v>-0.51</v>
      </c>
    </row>
    <row r="216" spans="1:4" x14ac:dyDescent="0.2">
      <c r="A216">
        <f t="shared" si="11"/>
        <v>1.8547236990991407</v>
      </c>
      <c r="B216">
        <v>3.44</v>
      </c>
      <c r="C216">
        <v>3.03</v>
      </c>
      <c r="D216">
        <v>-0.2</v>
      </c>
    </row>
    <row r="217" spans="1:4" x14ac:dyDescent="0.2">
      <c r="A217">
        <f t="shared" si="11"/>
        <v>1.8601075237738274</v>
      </c>
      <c r="B217">
        <v>3.46</v>
      </c>
      <c r="C217">
        <v>3.37</v>
      </c>
      <c r="D217">
        <v>-0.23</v>
      </c>
    </row>
    <row r="218" spans="1:4" x14ac:dyDescent="0.2">
      <c r="A218">
        <f t="shared" si="11"/>
        <v>1.8654758106177629</v>
      </c>
      <c r="B218">
        <v>3.48</v>
      </c>
      <c r="C218">
        <v>3.7</v>
      </c>
      <c r="D218">
        <v>-0.36</v>
      </c>
    </row>
    <row r="219" spans="1:4" x14ac:dyDescent="0.2">
      <c r="A219">
        <f t="shared" si="11"/>
        <v>1.8708286933869707</v>
      </c>
      <c r="B219">
        <v>3.5</v>
      </c>
      <c r="C219">
        <v>4.6399999999999997</v>
      </c>
      <c r="D219">
        <v>-0.22</v>
      </c>
    </row>
    <row r="220" spans="1:4" x14ac:dyDescent="0.2">
      <c r="A220">
        <f t="shared" si="11"/>
        <v>1.8761663039293719</v>
      </c>
      <c r="B220">
        <v>3.52</v>
      </c>
      <c r="C220">
        <v>3.49</v>
      </c>
      <c r="D220">
        <v>-0.17</v>
      </c>
    </row>
    <row r="221" spans="1:4" x14ac:dyDescent="0.2">
      <c r="A221">
        <f t="shared" si="11"/>
        <v>1.8814887722226779</v>
      </c>
      <c r="B221">
        <v>3.54</v>
      </c>
      <c r="C221">
        <v>2.5499999999999998</v>
      </c>
      <c r="D221">
        <v>-0.28000000000000003</v>
      </c>
    </row>
    <row r="222" spans="1:4" x14ac:dyDescent="0.2">
      <c r="A222">
        <f t="shared" si="11"/>
        <v>1.8841443681416772</v>
      </c>
      <c r="B222">
        <v>3.55</v>
      </c>
      <c r="C222">
        <v>2.65</v>
      </c>
      <c r="D222">
        <v>-0.09</v>
      </c>
    </row>
    <row r="223" spans="1:4" x14ac:dyDescent="0.2">
      <c r="A223">
        <f t="shared" si="11"/>
        <v>1.8894443627691184</v>
      </c>
      <c r="B223">
        <v>3.57</v>
      </c>
      <c r="C223">
        <v>3.31</v>
      </c>
      <c r="D223">
        <v>-0.12</v>
      </c>
    </row>
    <row r="224" spans="1:4" x14ac:dyDescent="0.2">
      <c r="A224">
        <f t="shared" si="11"/>
        <v>1.8947295321496416</v>
      </c>
      <c r="B224">
        <v>3.59</v>
      </c>
      <c r="C224">
        <v>3.7</v>
      </c>
      <c r="D224">
        <v>-0.53</v>
      </c>
    </row>
    <row r="225" spans="1:4" x14ac:dyDescent="0.2">
      <c r="A225">
        <f t="shared" si="11"/>
        <v>1.9</v>
      </c>
      <c r="B225">
        <v>3.61</v>
      </c>
      <c r="C225">
        <v>3.4</v>
      </c>
      <c r="D225">
        <v>-0.1</v>
      </c>
    </row>
    <row r="226" spans="1:4" x14ac:dyDescent="0.2">
      <c r="A226">
        <f t="shared" si="11"/>
        <v>1.9052558883257651</v>
      </c>
      <c r="B226">
        <v>3.63</v>
      </c>
      <c r="C226">
        <v>2.84</v>
      </c>
      <c r="D226">
        <v>-0.36</v>
      </c>
    </row>
    <row r="227" spans="1:4" x14ac:dyDescent="0.2">
      <c r="A227">
        <f t="shared" si="11"/>
        <v>1.9104973174542801</v>
      </c>
      <c r="B227">
        <v>3.65</v>
      </c>
      <c r="C227">
        <v>4.93</v>
      </c>
      <c r="D227">
        <v>-0.42</v>
      </c>
    </row>
    <row r="228" spans="1:4" x14ac:dyDescent="0.2">
      <c r="A228">
        <f t="shared" si="11"/>
        <v>1.9157244060668017</v>
      </c>
      <c r="B228">
        <v>3.67</v>
      </c>
      <c r="C228">
        <v>2.95</v>
      </c>
      <c r="D228">
        <v>-0.14000000000000001</v>
      </c>
    </row>
    <row r="229" spans="1:4" x14ac:dyDescent="0.2">
      <c r="A229">
        <f t="shared" si="11"/>
        <v>1.9183326093250879</v>
      </c>
      <c r="B229">
        <v>3.68</v>
      </c>
      <c r="C229">
        <v>2.5</v>
      </c>
      <c r="D229">
        <v>-0.13</v>
      </c>
    </row>
    <row r="230" spans="1:4" x14ac:dyDescent="0.2">
      <c r="A230">
        <f t="shared" si="11"/>
        <v>1.9235384061671346</v>
      </c>
      <c r="B230">
        <v>3.7</v>
      </c>
      <c r="C230">
        <v>3.06</v>
      </c>
      <c r="D230">
        <v>-0.32</v>
      </c>
    </row>
    <row r="231" spans="1:4" x14ac:dyDescent="0.2">
      <c r="A231">
        <f t="shared" si="11"/>
        <v>1.9287301521985911</v>
      </c>
      <c r="B231">
        <v>3.72</v>
      </c>
      <c r="C231">
        <v>3.5</v>
      </c>
      <c r="D231">
        <v>-0.27</v>
      </c>
    </row>
    <row r="232" spans="1:4" x14ac:dyDescent="0.2">
      <c r="A232">
        <f t="shared" si="11"/>
        <v>1.9339079605813716</v>
      </c>
      <c r="B232">
        <v>3.74</v>
      </c>
      <c r="C232">
        <v>3.84</v>
      </c>
      <c r="D232">
        <v>-0.13</v>
      </c>
    </row>
    <row r="233" spans="1:4" x14ac:dyDescent="0.2">
      <c r="A233">
        <f t="shared" si="11"/>
        <v>1.9390719429665315</v>
      </c>
      <c r="B233">
        <v>3.76</v>
      </c>
      <c r="C233">
        <v>2.84</v>
      </c>
      <c r="D233">
        <v>-0.38</v>
      </c>
    </row>
    <row r="234" spans="1:4" x14ac:dyDescent="0.2">
      <c r="A234">
        <f t="shared" si="11"/>
        <v>1.944222209522358</v>
      </c>
      <c r="B234">
        <v>3.78</v>
      </c>
      <c r="C234">
        <v>3.34</v>
      </c>
      <c r="D234">
        <v>-0.49</v>
      </c>
    </row>
    <row r="235" spans="1:4" x14ac:dyDescent="0.2">
      <c r="A235">
        <f t="shared" si="11"/>
        <v>1.9493588689617927</v>
      </c>
      <c r="B235">
        <v>3.8</v>
      </c>
      <c r="C235">
        <v>2.95</v>
      </c>
      <c r="D235">
        <v>-0.15</v>
      </c>
    </row>
    <row r="236" spans="1:4" x14ac:dyDescent="0.2">
      <c r="A236">
        <f t="shared" si="11"/>
        <v>1.9544820285692064</v>
      </c>
      <c r="B236">
        <v>3.82</v>
      </c>
      <c r="C236">
        <v>3.79</v>
      </c>
      <c r="D236">
        <v>-0.31</v>
      </c>
    </row>
    <row r="237" spans="1:4" x14ac:dyDescent="0.2">
      <c r="A237">
        <f t="shared" si="11"/>
        <v>1.9595917942265424</v>
      </c>
      <c r="B237">
        <v>3.84</v>
      </c>
      <c r="C237">
        <v>2.92</v>
      </c>
      <c r="D237">
        <v>0.01</v>
      </c>
    </row>
    <row r="238" spans="1:4" x14ac:dyDescent="0.2">
      <c r="A238">
        <f t="shared" si="11"/>
        <v>1.96468827043885</v>
      </c>
      <c r="B238">
        <v>3.86</v>
      </c>
      <c r="C238">
        <v>3.21</v>
      </c>
      <c r="D238">
        <v>-0.24</v>
      </c>
    </row>
    <row r="239" spans="1:4" x14ac:dyDescent="0.2">
      <c r="A239">
        <f t="shared" si="11"/>
        <v>1.969771560359221</v>
      </c>
      <c r="B239">
        <v>3.88</v>
      </c>
      <c r="C239">
        <v>3.37</v>
      </c>
      <c r="D239">
        <v>-0.1</v>
      </c>
    </row>
    <row r="240" spans="1:4" x14ac:dyDescent="0.2">
      <c r="A240">
        <f t="shared" si="11"/>
        <v>1.9748417658131499</v>
      </c>
      <c r="B240">
        <v>3.9</v>
      </c>
      <c r="C240">
        <v>4.53</v>
      </c>
      <c r="D240">
        <v>-0.11</v>
      </c>
    </row>
    <row r="241" spans="1:4" x14ac:dyDescent="0.2">
      <c r="A241">
        <f t="shared" si="11"/>
        <v>1.9798989873223332</v>
      </c>
      <c r="B241">
        <v>3.92</v>
      </c>
      <c r="C241">
        <v>4.04</v>
      </c>
      <c r="D241">
        <v>-0.19</v>
      </c>
    </row>
    <row r="242" spans="1:4" x14ac:dyDescent="0.2">
      <c r="A242">
        <f t="shared" si="11"/>
        <v>1.9849433241279208</v>
      </c>
      <c r="B242">
        <v>3.94</v>
      </c>
      <c r="C242">
        <v>3.28</v>
      </c>
      <c r="D242">
        <v>-0.37</v>
      </c>
    </row>
    <row r="243" spans="1:4" x14ac:dyDescent="0.2">
      <c r="A243">
        <f t="shared" si="11"/>
        <v>1.9899748742132399</v>
      </c>
      <c r="B243">
        <v>3.96</v>
      </c>
      <c r="C243">
        <v>4.0599999999999996</v>
      </c>
      <c r="D243">
        <v>-0.17</v>
      </c>
    </row>
    <row r="244" spans="1:4" x14ac:dyDescent="0.2">
      <c r="A244">
        <f t="shared" si="11"/>
        <v>1.9949937343260002</v>
      </c>
      <c r="B244">
        <v>3.98</v>
      </c>
      <c r="C244">
        <v>2.96</v>
      </c>
      <c r="D244">
        <v>0.02</v>
      </c>
    </row>
    <row r="245" spans="1:4" x14ac:dyDescent="0.2">
      <c r="A245">
        <f t="shared" si="11"/>
        <v>2</v>
      </c>
      <c r="B245">
        <v>4</v>
      </c>
      <c r="C245">
        <v>3.93</v>
      </c>
      <c r="D245">
        <v>-0.26</v>
      </c>
    </row>
    <row r="246" spans="1:4" x14ac:dyDescent="0.2">
      <c r="A246">
        <f t="shared" si="11"/>
        <v>2.0049937655763421</v>
      </c>
      <c r="B246">
        <v>4.0199999999999996</v>
      </c>
      <c r="C246">
        <v>3.06</v>
      </c>
      <c r="D246">
        <v>-0.23</v>
      </c>
    </row>
    <row r="247" spans="1:4" x14ac:dyDescent="0.2">
      <c r="A247">
        <f t="shared" si="11"/>
        <v>2.0099751242241779</v>
      </c>
      <c r="B247">
        <v>4.04</v>
      </c>
      <c r="C247">
        <v>4.8499999999999996</v>
      </c>
      <c r="D247">
        <v>-0.39</v>
      </c>
    </row>
    <row r="248" spans="1:4" x14ac:dyDescent="0.2">
      <c r="A248">
        <f t="shared" si="11"/>
        <v>2.0174241001832014</v>
      </c>
      <c r="B248">
        <v>4.07</v>
      </c>
      <c r="C248">
        <v>2.52</v>
      </c>
      <c r="D248">
        <v>-0.28000000000000003</v>
      </c>
    </row>
    <row r="249" spans="1:4" x14ac:dyDescent="0.2">
      <c r="A249">
        <f t="shared" si="11"/>
        <v>2.0223748416156684</v>
      </c>
      <c r="B249">
        <v>4.09</v>
      </c>
      <c r="C249">
        <v>3.06</v>
      </c>
      <c r="D249">
        <v>-0.3</v>
      </c>
    </row>
    <row r="250" spans="1:4" x14ac:dyDescent="0.2">
      <c r="A250">
        <f t="shared" si="11"/>
        <v>2.0273134932713295</v>
      </c>
      <c r="B250">
        <v>4.1100000000000003</v>
      </c>
      <c r="C250">
        <v>3.23</v>
      </c>
      <c r="D250">
        <v>-0.28999999999999998</v>
      </c>
    </row>
    <row r="251" spans="1:4" x14ac:dyDescent="0.2">
      <c r="A251">
        <f t="shared" si="11"/>
        <v>2.0322401432901573</v>
      </c>
      <c r="B251">
        <v>4.13</v>
      </c>
      <c r="C251">
        <v>2.13</v>
      </c>
      <c r="D251">
        <v>-0.19</v>
      </c>
    </row>
    <row r="252" spans="1:4" x14ac:dyDescent="0.2">
      <c r="A252">
        <f t="shared" si="11"/>
        <v>2.0371548787463363</v>
      </c>
      <c r="B252">
        <v>4.1500000000000004</v>
      </c>
      <c r="C252">
        <v>3.56</v>
      </c>
      <c r="D252">
        <v>-0.08</v>
      </c>
    </row>
    <row r="253" spans="1:4" x14ac:dyDescent="0.2">
      <c r="A253">
        <f t="shared" si="11"/>
        <v>2.0420577856662137</v>
      </c>
      <c r="B253">
        <v>4.17</v>
      </c>
      <c r="C253">
        <v>3.27</v>
      </c>
      <c r="D253">
        <v>-0.16</v>
      </c>
    </row>
    <row r="254" spans="1:4" x14ac:dyDescent="0.2">
      <c r="A254">
        <f t="shared" si="11"/>
        <v>2.0469489490458721</v>
      </c>
      <c r="B254">
        <v>4.1900000000000004</v>
      </c>
      <c r="C254">
        <v>3</v>
      </c>
      <c r="D254">
        <v>-0.09</v>
      </c>
    </row>
    <row r="255" spans="1:4" x14ac:dyDescent="0.2">
      <c r="A255">
        <f t="shared" si="11"/>
        <v>2.0542638584174138</v>
      </c>
      <c r="B255">
        <v>4.22</v>
      </c>
      <c r="C255">
        <v>3.9</v>
      </c>
      <c r="D255">
        <v>-0.47</v>
      </c>
    </row>
    <row r="256" spans="1:4" x14ac:dyDescent="0.2">
      <c r="A256">
        <f t="shared" si="11"/>
        <v>2.0591260281974</v>
      </c>
      <c r="B256">
        <v>4.24</v>
      </c>
      <c r="C256">
        <v>3.2</v>
      </c>
      <c r="D256">
        <v>-0.17</v>
      </c>
    </row>
    <row r="257" spans="1:4" x14ac:dyDescent="0.2">
      <c r="A257">
        <f t="shared" si="11"/>
        <v>2.0639767440550294</v>
      </c>
      <c r="B257">
        <v>4.26</v>
      </c>
      <c r="C257">
        <v>2.48</v>
      </c>
      <c r="D257">
        <v>-0.09</v>
      </c>
    </row>
    <row r="258" spans="1:4" x14ac:dyDescent="0.2">
      <c r="A258">
        <f t="shared" ref="A258:A321" si="12">SQRT(B258)</f>
        <v>2.0712315177207978</v>
      </c>
      <c r="B258">
        <v>4.29</v>
      </c>
      <c r="C258">
        <v>2.87</v>
      </c>
      <c r="D258">
        <v>-0.22</v>
      </c>
    </row>
    <row r="259" spans="1:4" x14ac:dyDescent="0.2">
      <c r="A259">
        <f t="shared" si="12"/>
        <v>2.0760539492026693</v>
      </c>
      <c r="B259">
        <v>4.3099999999999996</v>
      </c>
      <c r="C259">
        <v>3.66</v>
      </c>
      <c r="D259">
        <v>-0.56000000000000005</v>
      </c>
    </row>
    <row r="260" spans="1:4" x14ac:dyDescent="0.2">
      <c r="A260">
        <f t="shared" si="12"/>
        <v>2.080865204668481</v>
      </c>
      <c r="B260">
        <v>4.33</v>
      </c>
      <c r="C260">
        <v>2.86</v>
      </c>
      <c r="D260">
        <v>0.05</v>
      </c>
    </row>
    <row r="261" spans="1:4" x14ac:dyDescent="0.2">
      <c r="A261">
        <f t="shared" si="12"/>
        <v>2.0880613017821101</v>
      </c>
      <c r="B261">
        <v>4.3600000000000003</v>
      </c>
      <c r="C261">
        <v>2.58</v>
      </c>
      <c r="D261">
        <v>-0.19</v>
      </c>
    </row>
    <row r="262" spans="1:4" x14ac:dyDescent="0.2">
      <c r="A262">
        <f t="shared" si="12"/>
        <v>2.0928449536456348</v>
      </c>
      <c r="B262">
        <v>4.38</v>
      </c>
      <c r="C262">
        <v>2.38</v>
      </c>
      <c r="D262">
        <v>-0.06</v>
      </c>
    </row>
    <row r="263" spans="1:4" x14ac:dyDescent="0.2">
      <c r="A263">
        <f t="shared" si="12"/>
        <v>2.0976176963403033</v>
      </c>
      <c r="B263">
        <v>4.4000000000000004</v>
      </c>
      <c r="C263">
        <v>2.92</v>
      </c>
      <c r="D263">
        <v>-0.33</v>
      </c>
    </row>
    <row r="264" spans="1:4" x14ac:dyDescent="0.2">
      <c r="A264">
        <f t="shared" si="12"/>
        <v>2.1047565179849186</v>
      </c>
      <c r="B264">
        <v>4.43</v>
      </c>
      <c r="C264">
        <v>3.67</v>
      </c>
      <c r="D264">
        <v>-0.28000000000000003</v>
      </c>
    </row>
    <row r="265" spans="1:4" x14ac:dyDescent="0.2">
      <c r="A265">
        <f t="shared" si="12"/>
        <v>2.1095023109728985</v>
      </c>
      <c r="B265">
        <v>4.45</v>
      </c>
      <c r="C265">
        <v>2.9</v>
      </c>
      <c r="D265">
        <v>-0.13</v>
      </c>
    </row>
    <row r="266" spans="1:4" x14ac:dyDescent="0.2">
      <c r="A266">
        <f t="shared" si="12"/>
        <v>2.1166010488516727</v>
      </c>
      <c r="B266">
        <v>4.4800000000000004</v>
      </c>
      <c r="C266">
        <v>3.23</v>
      </c>
      <c r="D266">
        <v>-0.13</v>
      </c>
    </row>
    <row r="267" spans="1:4" x14ac:dyDescent="0.2">
      <c r="A267">
        <f t="shared" si="12"/>
        <v>2.1213203435596424</v>
      </c>
      <c r="B267">
        <v>4.5</v>
      </c>
      <c r="C267">
        <v>3.25</v>
      </c>
      <c r="D267">
        <v>-0.24</v>
      </c>
    </row>
    <row r="268" spans="1:4" x14ac:dyDescent="0.2">
      <c r="A268">
        <f t="shared" si="12"/>
        <v>2.1260291625469296</v>
      </c>
      <c r="B268">
        <v>4.5199999999999996</v>
      </c>
      <c r="C268">
        <v>2.74</v>
      </c>
      <c r="D268">
        <v>-0.27</v>
      </c>
    </row>
    <row r="269" spans="1:4" x14ac:dyDescent="0.2">
      <c r="A269">
        <f t="shared" si="12"/>
        <v>2.1330729007701543</v>
      </c>
      <c r="B269">
        <v>4.55</v>
      </c>
      <c r="C269">
        <v>3.45</v>
      </c>
      <c r="D269">
        <v>-0.2</v>
      </c>
    </row>
    <row r="270" spans="1:4" x14ac:dyDescent="0.2">
      <c r="A270">
        <f t="shared" si="12"/>
        <v>2.1377558326431951</v>
      </c>
      <c r="B270">
        <v>4.57</v>
      </c>
      <c r="C270">
        <v>3.02</v>
      </c>
      <c r="D270">
        <v>-0.33</v>
      </c>
    </row>
    <row r="271" spans="1:4" x14ac:dyDescent="0.2">
      <c r="A271">
        <f t="shared" si="12"/>
        <v>2.1447610589527217</v>
      </c>
      <c r="B271">
        <v>4.5999999999999996</v>
      </c>
      <c r="C271">
        <v>2.89</v>
      </c>
      <c r="D271">
        <v>-0.47</v>
      </c>
    </row>
    <row r="272" spans="1:4" x14ac:dyDescent="0.2">
      <c r="A272">
        <f t="shared" si="12"/>
        <v>2.1494185260204679</v>
      </c>
      <c r="B272">
        <v>4.62</v>
      </c>
      <c r="C272">
        <v>3.7</v>
      </c>
      <c r="D272">
        <v>-0.33</v>
      </c>
    </row>
    <row r="273" spans="1:4" x14ac:dyDescent="0.2">
      <c r="A273">
        <f t="shared" si="12"/>
        <v>2.1563858652847827</v>
      </c>
      <c r="B273">
        <v>4.6500000000000004</v>
      </c>
      <c r="C273">
        <v>3.9</v>
      </c>
      <c r="D273">
        <v>-0.1</v>
      </c>
    </row>
    <row r="274" spans="1:4" x14ac:dyDescent="0.2">
      <c r="A274">
        <f t="shared" si="12"/>
        <v>2.1633307652783933</v>
      </c>
      <c r="B274">
        <v>4.68</v>
      </c>
      <c r="C274">
        <v>3.27</v>
      </c>
      <c r="D274">
        <v>-0.12</v>
      </c>
    </row>
    <row r="275" spans="1:4" x14ac:dyDescent="0.2">
      <c r="A275">
        <f t="shared" si="12"/>
        <v>2.16794833886788</v>
      </c>
      <c r="B275">
        <v>4.7</v>
      </c>
      <c r="C275">
        <v>4.32</v>
      </c>
      <c r="D275">
        <v>-0.19</v>
      </c>
    </row>
    <row r="276" spans="1:4" x14ac:dyDescent="0.2">
      <c r="A276">
        <f t="shared" si="12"/>
        <v>2.1748563170931545</v>
      </c>
      <c r="B276">
        <v>4.7300000000000004</v>
      </c>
      <c r="C276">
        <v>3.76</v>
      </c>
      <c r="D276">
        <v>-0.2</v>
      </c>
    </row>
    <row r="277" spans="1:4" x14ac:dyDescent="0.2">
      <c r="A277">
        <f t="shared" si="12"/>
        <v>2.1817424229271429</v>
      </c>
      <c r="B277">
        <v>4.76</v>
      </c>
      <c r="C277">
        <v>2.81</v>
      </c>
      <c r="D277">
        <v>-0.25</v>
      </c>
    </row>
    <row r="278" spans="1:4" x14ac:dyDescent="0.2">
      <c r="A278">
        <f t="shared" si="12"/>
        <v>2.1886068628239288</v>
      </c>
      <c r="B278">
        <v>4.79</v>
      </c>
      <c r="C278">
        <v>3.66</v>
      </c>
      <c r="D278">
        <v>-0.43</v>
      </c>
    </row>
    <row r="279" spans="1:4" x14ac:dyDescent="0.2">
      <c r="A279">
        <f t="shared" si="12"/>
        <v>2.1931712199461306</v>
      </c>
      <c r="B279">
        <v>4.8099999999999996</v>
      </c>
      <c r="C279">
        <v>3.57</v>
      </c>
      <c r="D279">
        <v>-0.4</v>
      </c>
    </row>
    <row r="280" spans="1:4" x14ac:dyDescent="0.2">
      <c r="A280">
        <f t="shared" si="12"/>
        <v>2.2000000000000002</v>
      </c>
      <c r="B280">
        <v>4.84</v>
      </c>
      <c r="C280">
        <v>3.04</v>
      </c>
      <c r="D280">
        <v>-0.34</v>
      </c>
    </row>
    <row r="281" spans="1:4" x14ac:dyDescent="0.2">
      <c r="A281">
        <f t="shared" si="12"/>
        <v>2.2068076490713913</v>
      </c>
      <c r="B281">
        <v>4.87</v>
      </c>
      <c r="C281">
        <v>2.68</v>
      </c>
      <c r="D281">
        <v>-0.24</v>
      </c>
    </row>
    <row r="282" spans="1:4" x14ac:dyDescent="0.2">
      <c r="A282">
        <f t="shared" si="12"/>
        <v>2.2135943621178655</v>
      </c>
      <c r="B282">
        <v>4.9000000000000004</v>
      </c>
      <c r="C282">
        <v>3.92</v>
      </c>
      <c r="D282">
        <v>-0.33</v>
      </c>
    </row>
    <row r="283" spans="1:4" x14ac:dyDescent="0.2">
      <c r="A283">
        <f t="shared" si="12"/>
        <v>2.2203603311174516</v>
      </c>
      <c r="B283">
        <v>4.93</v>
      </c>
      <c r="C283">
        <v>2.8</v>
      </c>
      <c r="D283">
        <v>-0.31</v>
      </c>
    </row>
    <row r="284" spans="1:4" x14ac:dyDescent="0.2">
      <c r="A284">
        <f t="shared" si="12"/>
        <v>2.2248595461286991</v>
      </c>
      <c r="B284">
        <v>4.95</v>
      </c>
      <c r="C284">
        <v>3.2</v>
      </c>
      <c r="D284">
        <v>-0.08</v>
      </c>
    </row>
    <row r="285" spans="1:4" x14ac:dyDescent="0.2">
      <c r="A285">
        <f t="shared" si="12"/>
        <v>2.23159136044214</v>
      </c>
      <c r="B285">
        <v>4.9800000000000004</v>
      </c>
      <c r="C285">
        <v>2.91</v>
      </c>
      <c r="D285">
        <v>-0.18</v>
      </c>
    </row>
    <row r="286" spans="1:4" x14ac:dyDescent="0.2">
      <c r="A286">
        <f t="shared" si="12"/>
        <v>2.2383029285599392</v>
      </c>
      <c r="B286">
        <v>5.01</v>
      </c>
      <c r="C286">
        <v>3.18</v>
      </c>
      <c r="D286">
        <v>-0.11</v>
      </c>
    </row>
    <row r="287" spans="1:4" x14ac:dyDescent="0.2">
      <c r="A287">
        <f t="shared" si="12"/>
        <v>2.2449944320643649</v>
      </c>
      <c r="B287">
        <v>5.04</v>
      </c>
      <c r="C287">
        <v>3.22</v>
      </c>
      <c r="D287">
        <v>-0.05</v>
      </c>
    </row>
    <row r="288" spans="1:4" x14ac:dyDescent="0.2">
      <c r="A288">
        <f t="shared" si="12"/>
        <v>2.2516660498395407</v>
      </c>
      <c r="B288">
        <v>5.07</v>
      </c>
      <c r="C288">
        <v>1.96</v>
      </c>
      <c r="D288">
        <v>-0.24</v>
      </c>
    </row>
    <row r="289" spans="1:4" x14ac:dyDescent="0.2">
      <c r="A289">
        <f t="shared" si="12"/>
        <v>2.2583179581272428</v>
      </c>
      <c r="B289">
        <v>5.0999999999999996</v>
      </c>
      <c r="C289">
        <v>4.55</v>
      </c>
      <c r="D289">
        <v>-0.25</v>
      </c>
    </row>
    <row r="290" spans="1:4" x14ac:dyDescent="0.2">
      <c r="A290">
        <f t="shared" si="12"/>
        <v>2.2649503305812249</v>
      </c>
      <c r="B290">
        <v>5.13</v>
      </c>
      <c r="C290">
        <v>3.47</v>
      </c>
      <c r="D290">
        <v>-0.37</v>
      </c>
    </row>
    <row r="291" spans="1:4" x14ac:dyDescent="0.2">
      <c r="A291">
        <f t="shared" si="12"/>
        <v>2.2737634001804143</v>
      </c>
      <c r="B291">
        <v>5.17</v>
      </c>
      <c r="C291">
        <v>3.16</v>
      </c>
      <c r="D291">
        <v>-0.23</v>
      </c>
    </row>
    <row r="292" spans="1:4" x14ac:dyDescent="0.2">
      <c r="A292">
        <f t="shared" si="12"/>
        <v>2.2803508501982761</v>
      </c>
      <c r="B292">
        <v>5.2</v>
      </c>
      <c r="C292">
        <v>3.17</v>
      </c>
      <c r="D292">
        <v>-0.09</v>
      </c>
    </row>
    <row r="293" spans="1:4" x14ac:dyDescent="0.2">
      <c r="A293">
        <f t="shared" si="12"/>
        <v>2.2869193252058544</v>
      </c>
      <c r="B293">
        <v>5.23</v>
      </c>
      <c r="C293">
        <v>6.65</v>
      </c>
      <c r="D293">
        <v>-0.28000000000000003</v>
      </c>
    </row>
    <row r="294" spans="1:4" x14ac:dyDescent="0.2">
      <c r="A294">
        <f t="shared" si="12"/>
        <v>2.295648056649799</v>
      </c>
      <c r="B294">
        <v>5.27</v>
      </c>
      <c r="C294">
        <v>3.38</v>
      </c>
      <c r="D294">
        <v>-0.06</v>
      </c>
    </row>
    <row r="295" spans="1:4" x14ac:dyDescent="0.2">
      <c r="A295">
        <f t="shared" si="12"/>
        <v>2.3021728866442674</v>
      </c>
      <c r="B295">
        <v>5.3</v>
      </c>
      <c r="C295">
        <v>2.94</v>
      </c>
      <c r="D295">
        <v>-0.16</v>
      </c>
    </row>
    <row r="296" spans="1:4" x14ac:dyDescent="0.2">
      <c r="A296">
        <f t="shared" si="12"/>
        <v>2.3086792761230392</v>
      </c>
      <c r="B296">
        <v>5.33</v>
      </c>
      <c r="C296">
        <v>3.72</v>
      </c>
      <c r="D296">
        <v>-0.25</v>
      </c>
    </row>
    <row r="297" spans="1:4" x14ac:dyDescent="0.2">
      <c r="A297">
        <f t="shared" si="12"/>
        <v>2.3173260452512934</v>
      </c>
      <c r="B297">
        <v>5.37</v>
      </c>
      <c r="C297">
        <v>4.1500000000000004</v>
      </c>
      <c r="D297">
        <v>-0.42</v>
      </c>
    </row>
    <row r="298" spans="1:4" x14ac:dyDescent="0.2">
      <c r="A298">
        <f t="shared" si="12"/>
        <v>2.3237900077244502</v>
      </c>
      <c r="B298">
        <v>5.4</v>
      </c>
      <c r="C298">
        <v>3.93</v>
      </c>
      <c r="D298">
        <v>-0.18</v>
      </c>
    </row>
    <row r="299" spans="1:4" x14ac:dyDescent="0.2">
      <c r="A299">
        <f t="shared" si="12"/>
        <v>2.3302360395462087</v>
      </c>
      <c r="B299">
        <v>5.43</v>
      </c>
      <c r="C299">
        <v>2.46</v>
      </c>
      <c r="D299">
        <v>-0.15</v>
      </c>
    </row>
    <row r="300" spans="1:4" x14ac:dyDescent="0.2">
      <c r="A300">
        <f t="shared" si="12"/>
        <v>2.3388031127052997</v>
      </c>
      <c r="B300">
        <v>5.47</v>
      </c>
      <c r="C300">
        <v>2.85</v>
      </c>
      <c r="D300">
        <v>-0.38</v>
      </c>
    </row>
    <row r="301" spans="1:4" x14ac:dyDescent="0.2">
      <c r="A301">
        <f t="shared" si="12"/>
        <v>2.3452078799117149</v>
      </c>
      <c r="B301">
        <v>5.5</v>
      </c>
      <c r="C301">
        <v>3.53</v>
      </c>
      <c r="D301">
        <v>-0.41</v>
      </c>
    </row>
    <row r="302" spans="1:4" x14ac:dyDescent="0.2">
      <c r="A302">
        <f t="shared" si="12"/>
        <v>2.3537204591879641</v>
      </c>
      <c r="B302">
        <v>5.54</v>
      </c>
      <c r="C302">
        <v>3.42</v>
      </c>
      <c r="D302">
        <v>-0.18</v>
      </c>
    </row>
    <row r="303" spans="1:4" x14ac:dyDescent="0.2">
      <c r="A303">
        <f t="shared" si="12"/>
        <v>2.3622023622035435</v>
      </c>
      <c r="B303">
        <v>5.58</v>
      </c>
      <c r="C303">
        <v>3.51</v>
      </c>
      <c r="D303">
        <v>-0.49</v>
      </c>
    </row>
    <row r="304" spans="1:4" x14ac:dyDescent="0.2">
      <c r="A304">
        <f t="shared" si="12"/>
        <v>2.3706539182259396</v>
      </c>
      <c r="B304">
        <v>5.62</v>
      </c>
      <c r="C304">
        <v>3.29</v>
      </c>
      <c r="D304">
        <v>-0.45</v>
      </c>
    </row>
    <row r="305" spans="1:4" x14ac:dyDescent="0.2">
      <c r="A305">
        <f t="shared" si="12"/>
        <v>2.3790754506740637</v>
      </c>
      <c r="B305">
        <v>5.66</v>
      </c>
      <c r="C305">
        <v>4.1100000000000003</v>
      </c>
      <c r="D305">
        <v>-0.05</v>
      </c>
    </row>
    <row r="306" spans="1:4" x14ac:dyDescent="0.2">
      <c r="A306">
        <f t="shared" si="12"/>
        <v>2.3874672772626644</v>
      </c>
      <c r="B306">
        <v>5.7</v>
      </c>
      <c r="C306">
        <v>6.21</v>
      </c>
      <c r="D306">
        <v>-0.32</v>
      </c>
    </row>
    <row r="307" spans="1:4" x14ac:dyDescent="0.2">
      <c r="A307">
        <f t="shared" si="12"/>
        <v>2.3958297101421877</v>
      </c>
      <c r="B307">
        <v>5.74</v>
      </c>
      <c r="C307">
        <v>3.69</v>
      </c>
      <c r="D307">
        <v>-0.33</v>
      </c>
    </row>
    <row r="308" spans="1:4" x14ac:dyDescent="0.2">
      <c r="A308">
        <f t="shared" si="12"/>
        <v>2.4041630560342617</v>
      </c>
      <c r="B308">
        <v>5.78</v>
      </c>
      <c r="C308">
        <v>2.58</v>
      </c>
      <c r="D308">
        <v>-0.5</v>
      </c>
    </row>
    <row r="309" spans="1:4" x14ac:dyDescent="0.2">
      <c r="A309">
        <f t="shared" si="12"/>
        <v>2.4124676163629637</v>
      </c>
      <c r="B309">
        <v>5.82</v>
      </c>
      <c r="C309">
        <v>3.73</v>
      </c>
      <c r="D309">
        <v>-0.41</v>
      </c>
    </row>
    <row r="310" spans="1:4" x14ac:dyDescent="0.2">
      <c r="A310">
        <f t="shared" si="12"/>
        <v>2.4207436873820409</v>
      </c>
      <c r="B310">
        <v>5.86</v>
      </c>
      <c r="C310">
        <v>2.65</v>
      </c>
      <c r="D310">
        <v>-0.11</v>
      </c>
    </row>
    <row r="311" spans="1:4" x14ac:dyDescent="0.2">
      <c r="A311">
        <f t="shared" si="12"/>
        <v>2.4289915602982237</v>
      </c>
      <c r="B311">
        <v>5.9</v>
      </c>
      <c r="C311">
        <v>3.02</v>
      </c>
      <c r="D311">
        <v>-0.11</v>
      </c>
    </row>
    <row r="312" spans="1:4" x14ac:dyDescent="0.2">
      <c r="A312">
        <f t="shared" si="12"/>
        <v>2.4372115213907883</v>
      </c>
      <c r="B312">
        <v>5.94</v>
      </c>
      <c r="C312">
        <v>3.29</v>
      </c>
      <c r="D312">
        <v>-0.1</v>
      </c>
    </row>
    <row r="313" spans="1:4" x14ac:dyDescent="0.2">
      <c r="A313">
        <f t="shared" si="12"/>
        <v>2.4454038521274968</v>
      </c>
      <c r="B313">
        <v>5.98</v>
      </c>
      <c r="C313">
        <v>2.2999999999999998</v>
      </c>
      <c r="D313">
        <v>-0.43</v>
      </c>
    </row>
    <row r="314" spans="1:4" x14ac:dyDescent="0.2">
      <c r="A314">
        <f t="shared" si="12"/>
        <v>2.4535688292770592</v>
      </c>
      <c r="B314">
        <v>6.02</v>
      </c>
      <c r="C314">
        <v>3.28</v>
      </c>
      <c r="D314">
        <v>-0.45</v>
      </c>
    </row>
    <row r="315" spans="1:4" x14ac:dyDescent="0.2">
      <c r="A315">
        <f t="shared" si="12"/>
        <v>2.4637369989509841</v>
      </c>
      <c r="B315">
        <v>6.07</v>
      </c>
      <c r="C315">
        <v>2.73</v>
      </c>
      <c r="D315">
        <v>-0.15</v>
      </c>
    </row>
    <row r="316" spans="1:4" x14ac:dyDescent="0.2">
      <c r="A316">
        <f t="shared" si="12"/>
        <v>2.4738633753705965</v>
      </c>
      <c r="B316">
        <v>6.12</v>
      </c>
      <c r="C316">
        <v>2.3199999999999998</v>
      </c>
      <c r="D316">
        <v>-0.27</v>
      </c>
    </row>
    <row r="317" spans="1:4" x14ac:dyDescent="0.2">
      <c r="A317">
        <f t="shared" si="12"/>
        <v>2.4839484696748442</v>
      </c>
      <c r="B317">
        <v>6.17</v>
      </c>
      <c r="C317">
        <v>4.4000000000000004</v>
      </c>
      <c r="D317">
        <v>-0.33</v>
      </c>
    </row>
    <row r="318" spans="1:4" x14ac:dyDescent="0.2">
      <c r="A318">
        <f t="shared" si="12"/>
        <v>2.4919871588754225</v>
      </c>
      <c r="B318">
        <v>6.21</v>
      </c>
      <c r="C318">
        <v>2.76</v>
      </c>
      <c r="D318">
        <v>-0.39</v>
      </c>
    </row>
    <row r="319" spans="1:4" x14ac:dyDescent="0.2">
      <c r="A319">
        <f t="shared" si="12"/>
        <v>2.5019992006393608</v>
      </c>
      <c r="B319">
        <v>6.26</v>
      </c>
      <c r="C319">
        <v>3.99</v>
      </c>
      <c r="D319">
        <v>-7.0000000000000007E-2</v>
      </c>
    </row>
    <row r="320" spans="1:4" x14ac:dyDescent="0.2">
      <c r="A320">
        <f t="shared" si="12"/>
        <v>2.5119713374160941</v>
      </c>
      <c r="B320">
        <v>6.31</v>
      </c>
      <c r="C320">
        <v>2.39</v>
      </c>
      <c r="D320">
        <v>-0.16</v>
      </c>
    </row>
    <row r="321" spans="1:4" x14ac:dyDescent="0.2">
      <c r="A321">
        <f t="shared" si="12"/>
        <v>2.5219040425836985</v>
      </c>
      <c r="B321">
        <v>6.36</v>
      </c>
      <c r="C321">
        <v>3.66</v>
      </c>
      <c r="D321">
        <v>-0.26</v>
      </c>
    </row>
    <row r="322" spans="1:4" x14ac:dyDescent="0.2">
      <c r="A322">
        <f t="shared" ref="A322:A385" si="13">SQRT(B322)</f>
        <v>2.5317977802344327</v>
      </c>
      <c r="B322">
        <v>6.41</v>
      </c>
      <c r="C322">
        <v>3.18</v>
      </c>
      <c r="D322">
        <v>-0.23</v>
      </c>
    </row>
    <row r="323" spans="1:4" x14ac:dyDescent="0.2">
      <c r="A323">
        <f t="shared" si="13"/>
        <v>2.5416530054277668</v>
      </c>
      <c r="B323">
        <v>6.46</v>
      </c>
      <c r="C323">
        <v>3.3</v>
      </c>
      <c r="D323">
        <v>-0.08</v>
      </c>
    </row>
    <row r="324" spans="1:4" x14ac:dyDescent="0.2">
      <c r="A324">
        <f t="shared" si="13"/>
        <v>2.5514701644346145</v>
      </c>
      <c r="B324">
        <v>6.51</v>
      </c>
      <c r="C324">
        <v>3.6</v>
      </c>
      <c r="D324">
        <v>-0.26</v>
      </c>
    </row>
    <row r="325" spans="1:4" x14ac:dyDescent="0.2">
      <c r="A325">
        <f t="shared" si="13"/>
        <v>2.5632011235952592</v>
      </c>
      <c r="B325">
        <v>6.57</v>
      </c>
      <c r="C325">
        <v>4.2300000000000004</v>
      </c>
      <c r="D325">
        <v>-0.22</v>
      </c>
    </row>
    <row r="326" spans="1:4" x14ac:dyDescent="0.2">
      <c r="A326">
        <f t="shared" si="13"/>
        <v>2.5748786379167465</v>
      </c>
      <c r="B326">
        <v>6.63</v>
      </c>
      <c r="C326">
        <v>3.73</v>
      </c>
      <c r="D326">
        <v>0.01</v>
      </c>
    </row>
    <row r="327" spans="1:4" x14ac:dyDescent="0.2">
      <c r="A327">
        <f t="shared" si="13"/>
        <v>2.5865034312755126</v>
      </c>
      <c r="B327">
        <v>6.69</v>
      </c>
      <c r="C327">
        <v>2.83</v>
      </c>
      <c r="D327">
        <v>0</v>
      </c>
    </row>
    <row r="328" spans="1:4" x14ac:dyDescent="0.2">
      <c r="A328">
        <f t="shared" si="13"/>
        <v>2.5961509971494339</v>
      </c>
      <c r="B328">
        <v>6.74</v>
      </c>
      <c r="C328">
        <v>4.7300000000000004</v>
      </c>
      <c r="D328">
        <v>-0.14000000000000001</v>
      </c>
    </row>
    <row r="329" spans="1:4" x14ac:dyDescent="0.2">
      <c r="A329">
        <f t="shared" si="13"/>
        <v>2.6076809620810595</v>
      </c>
      <c r="B329">
        <v>6.8</v>
      </c>
      <c r="C329">
        <v>3.58</v>
      </c>
      <c r="D329">
        <v>-0.45</v>
      </c>
    </row>
    <row r="330" spans="1:4" x14ac:dyDescent="0.2">
      <c r="A330">
        <f t="shared" si="13"/>
        <v>2.6191601707417589</v>
      </c>
      <c r="B330">
        <v>6.86</v>
      </c>
      <c r="C330">
        <v>5.01</v>
      </c>
      <c r="D330">
        <v>-0.34</v>
      </c>
    </row>
    <row r="331" spans="1:4" x14ac:dyDescent="0.2">
      <c r="A331">
        <f t="shared" si="13"/>
        <v>2.6305892875931809</v>
      </c>
      <c r="B331">
        <v>6.92</v>
      </c>
      <c r="C331">
        <v>4.07</v>
      </c>
      <c r="D331">
        <v>-0.14000000000000001</v>
      </c>
    </row>
    <row r="332" spans="1:4" x14ac:dyDescent="0.2">
      <c r="A332">
        <f t="shared" si="13"/>
        <v>2.6419689627245813</v>
      </c>
      <c r="B332">
        <v>6.98</v>
      </c>
      <c r="C332">
        <v>4</v>
      </c>
      <c r="D332">
        <v>-0.25</v>
      </c>
    </row>
    <row r="333" spans="1:4" x14ac:dyDescent="0.2">
      <c r="A333">
        <f t="shared" si="13"/>
        <v>2.6532998322843198</v>
      </c>
      <c r="B333">
        <v>7.04</v>
      </c>
      <c r="C333">
        <v>2.79</v>
      </c>
      <c r="D333">
        <v>-0.31</v>
      </c>
    </row>
    <row r="334" spans="1:4" x14ac:dyDescent="0.2">
      <c r="A334">
        <f t="shared" si="13"/>
        <v>2.6664583251946765</v>
      </c>
      <c r="B334">
        <v>7.11</v>
      </c>
      <c r="C334">
        <v>3.03</v>
      </c>
      <c r="D334">
        <v>-0.16</v>
      </c>
    </row>
    <row r="335" spans="1:4" x14ac:dyDescent="0.2">
      <c r="A335">
        <f t="shared" si="13"/>
        <v>2.6795522013948525</v>
      </c>
      <c r="B335">
        <v>7.18</v>
      </c>
      <c r="C335">
        <v>3.25</v>
      </c>
      <c r="D335">
        <v>0</v>
      </c>
    </row>
    <row r="336" spans="1:4" x14ac:dyDescent="0.2">
      <c r="A336">
        <f t="shared" si="13"/>
        <v>2.6925824035672519</v>
      </c>
      <c r="B336">
        <v>7.25</v>
      </c>
      <c r="C336">
        <v>3.3</v>
      </c>
      <c r="D336">
        <v>-0.38</v>
      </c>
    </row>
    <row r="337" spans="1:4" x14ac:dyDescent="0.2">
      <c r="A337">
        <f t="shared" si="13"/>
        <v>2.7055498516937369</v>
      </c>
      <c r="B337">
        <v>7.32</v>
      </c>
      <c r="C337">
        <v>2.54</v>
      </c>
      <c r="D337">
        <v>0.02</v>
      </c>
    </row>
    <row r="338" spans="1:4" x14ac:dyDescent="0.2">
      <c r="A338">
        <f t="shared" si="13"/>
        <v>2.7184554438136375</v>
      </c>
      <c r="B338">
        <v>7.39</v>
      </c>
      <c r="C338">
        <v>4.93</v>
      </c>
      <c r="D338">
        <v>-0.2</v>
      </c>
    </row>
    <row r="339" spans="1:4" x14ac:dyDescent="0.2">
      <c r="A339">
        <f t="shared" si="13"/>
        <v>2.7313000567495327</v>
      </c>
      <c r="B339">
        <v>7.46</v>
      </c>
      <c r="C339">
        <v>3.74</v>
      </c>
      <c r="D339">
        <v>-0.28000000000000003</v>
      </c>
    </row>
    <row r="340" spans="1:4" x14ac:dyDescent="0.2">
      <c r="A340">
        <f t="shared" si="13"/>
        <v>2.7440845468024486</v>
      </c>
      <c r="B340">
        <v>7.53</v>
      </c>
      <c r="C340">
        <v>3.5</v>
      </c>
      <c r="D340">
        <v>-0.24</v>
      </c>
    </row>
    <row r="341" spans="1:4" x14ac:dyDescent="0.2">
      <c r="A341">
        <f t="shared" si="13"/>
        <v>2.7586228448267445</v>
      </c>
      <c r="B341">
        <v>7.61</v>
      </c>
      <c r="C341">
        <v>3.44</v>
      </c>
      <c r="D341">
        <v>-0.23</v>
      </c>
    </row>
    <row r="342" spans="1:4" x14ac:dyDescent="0.2">
      <c r="A342">
        <f t="shared" si="13"/>
        <v>2.7730849247724096</v>
      </c>
      <c r="B342">
        <v>7.69</v>
      </c>
      <c r="C342">
        <v>3.59</v>
      </c>
      <c r="D342">
        <v>-0.16</v>
      </c>
    </row>
    <row r="343" spans="1:4" x14ac:dyDescent="0.2">
      <c r="A343">
        <f t="shared" si="13"/>
        <v>2.7874719729532709</v>
      </c>
      <c r="B343">
        <v>7.77</v>
      </c>
      <c r="C343">
        <v>3</v>
      </c>
      <c r="D343">
        <v>-0.21</v>
      </c>
    </row>
    <row r="344" spans="1:4" x14ac:dyDescent="0.2">
      <c r="A344">
        <f t="shared" si="13"/>
        <v>2.8035691537752374</v>
      </c>
      <c r="B344">
        <v>7.86</v>
      </c>
      <c r="C344">
        <v>2.44</v>
      </c>
      <c r="D344">
        <v>-0.17</v>
      </c>
    </row>
    <row r="345" spans="1:4" x14ac:dyDescent="0.2">
      <c r="A345">
        <f t="shared" si="13"/>
        <v>2.8178005607210741</v>
      </c>
      <c r="B345">
        <v>7.94</v>
      </c>
      <c r="C345">
        <v>3.48</v>
      </c>
      <c r="D345">
        <v>-0.23</v>
      </c>
    </row>
    <row r="346" spans="1:4" x14ac:dyDescent="0.2">
      <c r="A346">
        <f t="shared" si="13"/>
        <v>2.8319604517012591</v>
      </c>
      <c r="B346">
        <v>8.02</v>
      </c>
      <c r="C346">
        <v>2.72</v>
      </c>
      <c r="D346">
        <v>-0.19</v>
      </c>
    </row>
    <row r="347" spans="1:4" x14ac:dyDescent="0.2">
      <c r="A347">
        <f t="shared" si="13"/>
        <v>2.8478061731796283</v>
      </c>
      <c r="B347">
        <v>8.11</v>
      </c>
      <c r="C347">
        <v>3.89</v>
      </c>
      <c r="D347">
        <v>-0.18</v>
      </c>
    </row>
    <row r="348" spans="1:4" x14ac:dyDescent="0.2">
      <c r="A348">
        <f t="shared" si="13"/>
        <v>2.8635642126552705</v>
      </c>
      <c r="B348">
        <v>8.1999999999999993</v>
      </c>
      <c r="C348">
        <v>3.39</v>
      </c>
      <c r="D348">
        <v>-0.34</v>
      </c>
    </row>
    <row r="349" spans="1:4" x14ac:dyDescent="0.2">
      <c r="A349">
        <f t="shared" si="13"/>
        <v>2.8792360097775935</v>
      </c>
      <c r="B349">
        <v>8.2899999999999991</v>
      </c>
      <c r="C349">
        <v>4.3499999999999996</v>
      </c>
      <c r="D349">
        <v>-0.09</v>
      </c>
    </row>
    <row r="350" spans="1:4" x14ac:dyDescent="0.2">
      <c r="A350">
        <f t="shared" si="13"/>
        <v>2.896549671592048</v>
      </c>
      <c r="B350">
        <v>8.39</v>
      </c>
      <c r="C350">
        <v>4.5599999999999996</v>
      </c>
      <c r="D350">
        <v>-0.43</v>
      </c>
    </row>
    <row r="351" spans="1:4" x14ac:dyDescent="0.2">
      <c r="A351">
        <f t="shared" si="13"/>
        <v>2.9137604568666933</v>
      </c>
      <c r="B351">
        <v>8.49</v>
      </c>
      <c r="C351">
        <v>4.82</v>
      </c>
      <c r="D351">
        <v>-0.24</v>
      </c>
    </row>
    <row r="352" spans="1:4" x14ac:dyDescent="0.2">
      <c r="A352">
        <f t="shared" si="13"/>
        <v>2.9291637031753619</v>
      </c>
      <c r="B352">
        <v>8.58</v>
      </c>
      <c r="C352">
        <v>6.11</v>
      </c>
      <c r="D352">
        <v>-0.36</v>
      </c>
    </row>
    <row r="353" spans="1:4" x14ac:dyDescent="0.2">
      <c r="A353">
        <f t="shared" si="13"/>
        <v>2.9461839725312471</v>
      </c>
      <c r="B353">
        <v>8.68</v>
      </c>
      <c r="C353">
        <v>3.57</v>
      </c>
      <c r="D353">
        <v>0</v>
      </c>
    </row>
    <row r="354" spans="1:4" x14ac:dyDescent="0.2">
      <c r="A354">
        <f t="shared" si="13"/>
        <v>2.9647934160747185</v>
      </c>
      <c r="B354">
        <v>8.7899999999999991</v>
      </c>
      <c r="C354">
        <v>3.51</v>
      </c>
      <c r="D354">
        <v>-0.18</v>
      </c>
    </row>
    <row r="355" spans="1:4" x14ac:dyDescent="0.2">
      <c r="A355">
        <f t="shared" si="13"/>
        <v>2.9832867780352594</v>
      </c>
      <c r="B355">
        <v>8.9</v>
      </c>
      <c r="C355">
        <v>3.28</v>
      </c>
      <c r="D355">
        <v>0.02</v>
      </c>
    </row>
    <row r="356" spans="1:4" x14ac:dyDescent="0.2">
      <c r="A356">
        <f t="shared" si="13"/>
        <v>3.0016662039607267</v>
      </c>
      <c r="B356">
        <v>9.01</v>
      </c>
      <c r="C356">
        <v>3.47</v>
      </c>
      <c r="D356">
        <v>-0.06</v>
      </c>
    </row>
    <row r="357" spans="1:4" x14ac:dyDescent="0.2">
      <c r="A357">
        <f t="shared" si="13"/>
        <v>3.0199337741082997</v>
      </c>
      <c r="B357">
        <v>9.1199999999999992</v>
      </c>
      <c r="C357">
        <v>3.23</v>
      </c>
      <c r="D357">
        <v>0</v>
      </c>
    </row>
    <row r="358" spans="1:4" x14ac:dyDescent="0.2">
      <c r="A358">
        <f t="shared" si="13"/>
        <v>3.0380915061926625</v>
      </c>
      <c r="B358">
        <v>9.23</v>
      </c>
      <c r="C358">
        <v>4.3499999999999996</v>
      </c>
      <c r="D358">
        <v>-0.43</v>
      </c>
    </row>
    <row r="359" spans="1:4" x14ac:dyDescent="0.2">
      <c r="A359">
        <f t="shared" si="13"/>
        <v>3.0577769702841309</v>
      </c>
      <c r="B359">
        <v>9.35</v>
      </c>
      <c r="C359">
        <v>2.59</v>
      </c>
      <c r="D359">
        <v>-0.05</v>
      </c>
    </row>
    <row r="360" spans="1:4" x14ac:dyDescent="0.2">
      <c r="A360">
        <f t="shared" si="13"/>
        <v>3.0789608636681307</v>
      </c>
      <c r="B360">
        <v>9.48</v>
      </c>
      <c r="C360">
        <v>4.83</v>
      </c>
      <c r="D360">
        <v>-0.39</v>
      </c>
    </row>
    <row r="361" spans="1:4" x14ac:dyDescent="0.2">
      <c r="A361">
        <f t="shared" si="13"/>
        <v>3.1</v>
      </c>
      <c r="B361">
        <v>9.61</v>
      </c>
      <c r="C361">
        <v>4.59</v>
      </c>
      <c r="D361">
        <v>-0.08</v>
      </c>
    </row>
    <row r="362" spans="1:4" x14ac:dyDescent="0.2">
      <c r="A362">
        <f t="shared" si="13"/>
        <v>3.1208973068654471</v>
      </c>
      <c r="B362">
        <v>9.74</v>
      </c>
      <c r="C362">
        <v>3.13</v>
      </c>
      <c r="D362">
        <v>-0.1</v>
      </c>
    </row>
    <row r="363" spans="1:4" x14ac:dyDescent="0.2">
      <c r="A363">
        <f t="shared" si="13"/>
        <v>3.1416556144810017</v>
      </c>
      <c r="B363">
        <v>9.8699999999999992</v>
      </c>
      <c r="C363">
        <v>2.94</v>
      </c>
      <c r="D363">
        <v>0.04</v>
      </c>
    </row>
    <row r="364" spans="1:4" x14ac:dyDescent="0.2">
      <c r="A364">
        <f t="shared" si="13"/>
        <v>3.1654383582688825</v>
      </c>
      <c r="B364">
        <v>10.02</v>
      </c>
      <c r="C364">
        <v>3.16</v>
      </c>
      <c r="D364">
        <v>-0.14000000000000001</v>
      </c>
    </row>
    <row r="365" spans="1:4" x14ac:dyDescent="0.2">
      <c r="A365">
        <f t="shared" si="13"/>
        <v>3.1890437438203949</v>
      </c>
      <c r="B365">
        <v>10.17</v>
      </c>
      <c r="C365">
        <v>3.74</v>
      </c>
      <c r="D365">
        <v>-0.08</v>
      </c>
    </row>
    <row r="366" spans="1:4" x14ac:dyDescent="0.2">
      <c r="A366">
        <f t="shared" si="13"/>
        <v>3.212475680841802</v>
      </c>
      <c r="B366">
        <v>10.32</v>
      </c>
      <c r="C366">
        <v>3.08</v>
      </c>
      <c r="D366">
        <v>-0.06</v>
      </c>
    </row>
    <row r="367" spans="1:4" x14ac:dyDescent="0.2">
      <c r="A367">
        <f t="shared" si="13"/>
        <v>3.2357379374726873</v>
      </c>
      <c r="B367">
        <v>10.47</v>
      </c>
      <c r="C367">
        <v>5.23</v>
      </c>
      <c r="D367">
        <v>-0.36</v>
      </c>
    </row>
    <row r="368" spans="1:4" x14ac:dyDescent="0.2">
      <c r="A368">
        <f t="shared" si="13"/>
        <v>3.2619012860600183</v>
      </c>
      <c r="B368">
        <v>10.64</v>
      </c>
      <c r="C368">
        <v>4.91</v>
      </c>
      <c r="D368">
        <v>-0.35</v>
      </c>
    </row>
    <row r="369" spans="1:4" x14ac:dyDescent="0.2">
      <c r="A369">
        <f t="shared" si="13"/>
        <v>3.2893768406797053</v>
      </c>
      <c r="B369">
        <v>10.82</v>
      </c>
      <c r="C369">
        <v>3.2</v>
      </c>
      <c r="D369">
        <v>-0.24</v>
      </c>
    </row>
    <row r="370" spans="1:4" x14ac:dyDescent="0.2">
      <c r="A370">
        <f t="shared" si="13"/>
        <v>3.3166247903553998</v>
      </c>
      <c r="B370">
        <v>11</v>
      </c>
      <c r="C370">
        <v>5.75</v>
      </c>
      <c r="D370">
        <v>-0.09</v>
      </c>
    </row>
    <row r="371" spans="1:4" x14ac:dyDescent="0.2">
      <c r="A371">
        <f t="shared" si="13"/>
        <v>3.3436506994600976</v>
      </c>
      <c r="B371">
        <v>11.18</v>
      </c>
      <c r="C371">
        <v>4.3099999999999996</v>
      </c>
      <c r="D371">
        <v>0.08</v>
      </c>
    </row>
    <row r="372" spans="1:4" x14ac:dyDescent="0.2">
      <c r="A372">
        <f t="shared" si="13"/>
        <v>3.3749074061372411</v>
      </c>
      <c r="B372">
        <v>11.39</v>
      </c>
      <c r="C372">
        <v>3.79</v>
      </c>
      <c r="D372">
        <v>-0.1</v>
      </c>
    </row>
    <row r="373" spans="1:4" x14ac:dyDescent="0.2">
      <c r="A373">
        <f t="shared" si="13"/>
        <v>3.40587727318528</v>
      </c>
      <c r="B373">
        <v>11.6</v>
      </c>
      <c r="C373">
        <v>2.9</v>
      </c>
      <c r="D373">
        <v>-0.2</v>
      </c>
    </row>
    <row r="374" spans="1:4" x14ac:dyDescent="0.2">
      <c r="A374">
        <f t="shared" si="13"/>
        <v>3.4380226875342168</v>
      </c>
      <c r="B374">
        <v>11.82</v>
      </c>
      <c r="C374">
        <v>5.78</v>
      </c>
      <c r="D374">
        <v>-0.08</v>
      </c>
    </row>
    <row r="375" spans="1:4" x14ac:dyDescent="0.2">
      <c r="A375">
        <f t="shared" si="13"/>
        <v>3.4727510708370679</v>
      </c>
      <c r="B375">
        <v>12.06</v>
      </c>
      <c r="C375">
        <v>5.46</v>
      </c>
      <c r="D375">
        <v>-0.09</v>
      </c>
    </row>
    <row r="376" spans="1:4" x14ac:dyDescent="0.2">
      <c r="A376">
        <f t="shared" si="13"/>
        <v>3.5085609585697668</v>
      </c>
      <c r="B376">
        <v>12.31</v>
      </c>
      <c r="C376">
        <v>3.71</v>
      </c>
      <c r="D376">
        <v>-0.22</v>
      </c>
    </row>
    <row r="377" spans="1:4" x14ac:dyDescent="0.2">
      <c r="A377">
        <f t="shared" si="13"/>
        <v>3.5454195802471675</v>
      </c>
      <c r="B377">
        <v>12.57</v>
      </c>
      <c r="C377">
        <v>3.79</v>
      </c>
      <c r="D377">
        <v>-0.34</v>
      </c>
    </row>
    <row r="378" spans="1:4" x14ac:dyDescent="0.2">
      <c r="A378">
        <f t="shared" si="13"/>
        <v>3.5874782229304194</v>
      </c>
      <c r="B378">
        <v>12.87</v>
      </c>
      <c r="C378">
        <v>3.78</v>
      </c>
      <c r="D378">
        <v>-0.4</v>
      </c>
    </row>
    <row r="379" spans="1:4" x14ac:dyDescent="0.2">
      <c r="A379">
        <f t="shared" si="13"/>
        <v>3.6304269721342695</v>
      </c>
      <c r="B379">
        <v>13.18</v>
      </c>
      <c r="C379">
        <v>2.94</v>
      </c>
      <c r="D379">
        <v>-0.16</v>
      </c>
    </row>
    <row r="380" spans="1:4" x14ac:dyDescent="0.2">
      <c r="A380">
        <f t="shared" si="13"/>
        <v>3.675595189897821</v>
      </c>
      <c r="B380">
        <v>13.51</v>
      </c>
      <c r="C380">
        <v>4.51</v>
      </c>
      <c r="D380">
        <v>-0.25</v>
      </c>
    </row>
    <row r="381" spans="1:4" x14ac:dyDescent="0.2">
      <c r="A381">
        <f t="shared" si="13"/>
        <v>3.722902093797257</v>
      </c>
      <c r="B381">
        <v>13.86</v>
      </c>
      <c r="C381">
        <v>3.98</v>
      </c>
      <c r="D381">
        <v>-0.23</v>
      </c>
    </row>
    <row r="382" spans="1:4" x14ac:dyDescent="0.2">
      <c r="A382">
        <f t="shared" si="13"/>
        <v>3.7749172176353749</v>
      </c>
      <c r="B382">
        <v>14.25</v>
      </c>
      <c r="C382">
        <v>4.47</v>
      </c>
      <c r="D382">
        <v>-0.24</v>
      </c>
    </row>
    <row r="383" spans="1:4" x14ac:dyDescent="0.2">
      <c r="A383">
        <f t="shared" si="13"/>
        <v>3.8288379438153295</v>
      </c>
      <c r="B383">
        <v>14.66</v>
      </c>
      <c r="C383">
        <v>4.59</v>
      </c>
      <c r="D383">
        <v>-0.08</v>
      </c>
    </row>
    <row r="384" spans="1:4" x14ac:dyDescent="0.2">
      <c r="A384">
        <f t="shared" si="13"/>
        <v>3.887158345115362</v>
      </c>
      <c r="B384">
        <v>15.11</v>
      </c>
      <c r="C384">
        <v>4.54</v>
      </c>
      <c r="D384">
        <v>-0.39</v>
      </c>
    </row>
    <row r="385" spans="1:4" x14ac:dyDescent="0.2">
      <c r="A385">
        <f t="shared" si="13"/>
        <v>3.9484174044799265</v>
      </c>
      <c r="B385">
        <v>15.59</v>
      </c>
      <c r="C385">
        <v>3.8</v>
      </c>
      <c r="D385">
        <v>-0.26</v>
      </c>
    </row>
    <row r="386" spans="1:4" x14ac:dyDescent="0.2">
      <c r="A386">
        <f t="shared" ref="A386:A400" si="14">SQRT(B386)</f>
        <v>4.0149719799769468</v>
      </c>
      <c r="B386">
        <v>16.12</v>
      </c>
      <c r="C386">
        <v>5.51</v>
      </c>
      <c r="D386">
        <v>-0.25</v>
      </c>
    </row>
    <row r="387" spans="1:4" x14ac:dyDescent="0.2">
      <c r="A387">
        <f t="shared" si="14"/>
        <v>4.0865633483405102</v>
      </c>
      <c r="B387">
        <v>16.7</v>
      </c>
      <c r="C387">
        <v>2.58</v>
      </c>
      <c r="D387">
        <v>0.05</v>
      </c>
    </row>
    <row r="388" spans="1:4" x14ac:dyDescent="0.2">
      <c r="A388">
        <f t="shared" si="14"/>
        <v>4.161730409336962</v>
      </c>
      <c r="B388">
        <v>17.32</v>
      </c>
      <c r="C388">
        <v>4.9000000000000004</v>
      </c>
      <c r="D388">
        <v>-0.28000000000000003</v>
      </c>
    </row>
    <row r="389" spans="1:4" x14ac:dyDescent="0.2">
      <c r="A389">
        <f t="shared" si="14"/>
        <v>4.2449970553582252</v>
      </c>
      <c r="B389">
        <v>18.02</v>
      </c>
      <c r="C389">
        <v>3.17</v>
      </c>
      <c r="D389">
        <v>-0.35</v>
      </c>
    </row>
    <row r="390" spans="1:4" x14ac:dyDescent="0.2">
      <c r="A390">
        <f t="shared" si="14"/>
        <v>4.3347433603386483</v>
      </c>
      <c r="B390">
        <v>18.79</v>
      </c>
      <c r="C390">
        <v>3.7</v>
      </c>
      <c r="D390">
        <v>-0.11</v>
      </c>
    </row>
    <row r="391" spans="1:4" x14ac:dyDescent="0.2">
      <c r="A391">
        <f t="shared" si="14"/>
        <v>4.4350873723073372</v>
      </c>
      <c r="B391">
        <v>19.670000000000002</v>
      </c>
      <c r="C391">
        <v>4.08</v>
      </c>
      <c r="D391">
        <v>-0.28000000000000003</v>
      </c>
    </row>
    <row r="392" spans="1:4" x14ac:dyDescent="0.2">
      <c r="A392">
        <f t="shared" si="14"/>
        <v>4.5475268003608287</v>
      </c>
      <c r="B392">
        <v>20.68</v>
      </c>
      <c r="C392">
        <v>3.35</v>
      </c>
      <c r="D392">
        <v>-0.18</v>
      </c>
    </row>
    <row r="393" spans="1:4" x14ac:dyDescent="0.2">
      <c r="A393">
        <f t="shared" si="14"/>
        <v>4.6754678910243834</v>
      </c>
      <c r="B393">
        <v>21.86</v>
      </c>
      <c r="C393">
        <v>3.74</v>
      </c>
      <c r="D393">
        <v>-0.26</v>
      </c>
    </row>
    <row r="394" spans="1:4" x14ac:dyDescent="0.2">
      <c r="A394">
        <f t="shared" si="14"/>
        <v>4.8207883172775796</v>
      </c>
      <c r="B394">
        <v>23.24</v>
      </c>
      <c r="C394">
        <v>5.08</v>
      </c>
      <c r="D394">
        <v>-0.34</v>
      </c>
    </row>
    <row r="395" spans="1:4" x14ac:dyDescent="0.2">
      <c r="A395">
        <f t="shared" si="14"/>
        <v>4.9869830559166735</v>
      </c>
      <c r="B395">
        <v>24.87</v>
      </c>
      <c r="C395">
        <v>5.55</v>
      </c>
      <c r="D395">
        <v>-0.22</v>
      </c>
    </row>
    <row r="396" spans="1:4" x14ac:dyDescent="0.2">
      <c r="A396">
        <f t="shared" si="14"/>
        <v>5.1788029504896205</v>
      </c>
      <c r="B396">
        <v>26.82</v>
      </c>
      <c r="C396">
        <v>3.21</v>
      </c>
      <c r="D396">
        <v>-0.16</v>
      </c>
    </row>
    <row r="397" spans="1:4" x14ac:dyDescent="0.2">
      <c r="A397">
        <f t="shared" si="14"/>
        <v>5.4092513345194089</v>
      </c>
      <c r="B397">
        <v>29.26</v>
      </c>
      <c r="C397">
        <v>3.41</v>
      </c>
      <c r="D397">
        <v>-0.12</v>
      </c>
    </row>
    <row r="398" spans="1:4" x14ac:dyDescent="0.2">
      <c r="A398">
        <f t="shared" si="14"/>
        <v>5.7008771254956896</v>
      </c>
      <c r="B398">
        <v>32.5</v>
      </c>
      <c r="C398">
        <v>4.5999999999999996</v>
      </c>
      <c r="D398">
        <v>-0.3</v>
      </c>
    </row>
    <row r="399" spans="1:4" x14ac:dyDescent="0.2">
      <c r="A399">
        <f t="shared" si="14"/>
        <v>6.0860496218811759</v>
      </c>
      <c r="B399">
        <v>37.04</v>
      </c>
      <c r="C399">
        <v>6.7</v>
      </c>
      <c r="D399">
        <v>-0.27</v>
      </c>
    </row>
    <row r="400" spans="1:4" x14ac:dyDescent="0.2">
      <c r="A400">
        <f t="shared" si="14"/>
        <v>6.6249528300207539</v>
      </c>
      <c r="B400">
        <v>43.89</v>
      </c>
      <c r="C400">
        <v>4.2</v>
      </c>
      <c r="D400">
        <v>-0.19</v>
      </c>
    </row>
    <row r="401" spans="2:4" x14ac:dyDescent="0.2">
      <c r="B401">
        <v>55.81</v>
      </c>
      <c r="C401">
        <v>4.3899999999999997</v>
      </c>
      <c r="D401">
        <v>-0.19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3</vt:i4>
      </vt:variant>
    </vt:vector>
  </HeadingPairs>
  <TitlesOfParts>
    <vt:vector size="6" baseType="lpstr">
      <vt:lpstr>TCRE</vt:lpstr>
      <vt:lpstr>TCR </vt:lpstr>
      <vt:lpstr>ECS</vt:lpstr>
      <vt:lpstr>PL TCRE</vt:lpstr>
      <vt:lpstr>PL TCR</vt:lpstr>
      <vt:lpstr>PL ECS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Andrei Sokolov</cp:lastModifiedBy>
  <cp:lastPrinted>2017-02-16T22:28:27Z</cp:lastPrinted>
  <dcterms:created xsi:type="dcterms:W3CDTF">2016-03-04T22:03:36Z</dcterms:created>
  <dcterms:modified xsi:type="dcterms:W3CDTF">2018-01-22T17:21:33Z</dcterms:modified>
</cp:coreProperties>
</file>